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 so trường\HO SO CÔNG KHAI CHẤT LƯỢNG\NĂM 2022-2023\"/>
    </mc:Choice>
  </mc:AlternateContent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51" i="1" l="1"/>
  <c r="C146" i="1"/>
  <c r="C144" i="1"/>
  <c r="C139" i="1"/>
  <c r="C137" i="1"/>
  <c r="C132" i="1"/>
  <c r="C130" i="1"/>
  <c r="C124" i="1"/>
  <c r="C122" i="1"/>
  <c r="C117" i="1"/>
  <c r="C115" i="1"/>
  <c r="C110" i="1"/>
  <c r="C108" i="1"/>
  <c r="C94" i="1"/>
  <c r="C93" i="1"/>
  <c r="C59" i="1"/>
  <c r="C47" i="1"/>
  <c r="D47" i="1"/>
  <c r="D40" i="1"/>
  <c r="C40" i="1"/>
  <c r="C253" i="1"/>
  <c r="C251" i="1"/>
  <c r="C250" i="1"/>
  <c r="C235" i="1"/>
  <c r="C239" i="1" s="1"/>
  <c r="C238" i="1"/>
  <c r="C236" i="1"/>
  <c r="C237" i="1" s="1"/>
  <c r="C231" i="1"/>
  <c r="C232" i="1" s="1"/>
  <c r="C229" i="1"/>
  <c r="C230" i="1" s="1"/>
  <c r="C228" i="1"/>
  <c r="C225" i="1"/>
  <c r="D225" i="1"/>
  <c r="D223" i="1"/>
  <c r="E225" i="1"/>
  <c r="E223" i="1"/>
  <c r="F225" i="1"/>
  <c r="F223" i="1"/>
  <c r="C224" i="1"/>
  <c r="C222" i="1"/>
  <c r="C223" i="1" s="1"/>
  <c r="C217" i="1"/>
  <c r="C218" i="1" s="1"/>
  <c r="C214" i="1"/>
  <c r="C215" i="1"/>
  <c r="C210" i="1"/>
  <c r="C211" i="1" s="1"/>
  <c r="C208" i="1"/>
  <c r="C209" i="1" s="1"/>
  <c r="C203" i="1"/>
  <c r="C204" i="1" s="1"/>
  <c r="C201" i="1"/>
  <c r="C202" i="1" s="1"/>
  <c r="C194" i="1"/>
  <c r="C195" i="1" s="1"/>
  <c r="C189" i="1"/>
  <c r="C190" i="1" s="1"/>
  <c r="C187" i="1"/>
  <c r="C188" i="1" s="1"/>
  <c r="F239" i="1"/>
  <c r="F237" i="1"/>
  <c r="F232" i="1"/>
  <c r="F230" i="1"/>
  <c r="F218" i="1"/>
  <c r="F216" i="1"/>
  <c r="F211" i="1"/>
  <c r="F209" i="1"/>
  <c r="F204" i="1"/>
  <c r="F202" i="1"/>
  <c r="E211" i="1"/>
  <c r="E209" i="1"/>
  <c r="E204" i="1"/>
  <c r="E202" i="1"/>
  <c r="D211" i="1"/>
  <c r="D209" i="1"/>
  <c r="D204" i="1"/>
  <c r="D202" i="1"/>
  <c r="H239" i="1"/>
  <c r="H237" i="1"/>
  <c r="H232" i="1"/>
  <c r="H230" i="1"/>
  <c r="H225" i="1"/>
  <c r="H223" i="1"/>
  <c r="H218" i="1"/>
  <c r="H216" i="1"/>
  <c r="H211" i="1"/>
  <c r="H209" i="1"/>
  <c r="H204" i="1"/>
  <c r="H202" i="1"/>
  <c r="G239" i="1"/>
  <c r="G237" i="1"/>
  <c r="G232" i="1"/>
  <c r="G230" i="1"/>
  <c r="G225" i="1"/>
  <c r="G223" i="1"/>
  <c r="G218" i="1"/>
  <c r="G216" i="1"/>
  <c r="G211" i="1"/>
  <c r="G209" i="1"/>
  <c r="G204" i="1"/>
  <c r="G202" i="1"/>
  <c r="C196" i="1"/>
  <c r="C197" i="1" s="1"/>
  <c r="H197" i="1"/>
  <c r="H195" i="1"/>
  <c r="H190" i="1"/>
  <c r="H188" i="1"/>
  <c r="G197" i="1"/>
  <c r="G195" i="1"/>
  <c r="G190" i="1"/>
  <c r="G188" i="1"/>
  <c r="C182" i="1"/>
  <c r="C183" i="1" s="1"/>
  <c r="C180" i="1"/>
  <c r="C181" i="1" s="1"/>
  <c r="C175" i="1"/>
  <c r="C176" i="1" s="1"/>
  <c r="C173" i="1"/>
  <c r="C174" i="1" s="1"/>
  <c r="C171" i="1"/>
  <c r="C169" i="1"/>
  <c r="C168" i="1"/>
  <c r="C167" i="1"/>
  <c r="C166" i="1"/>
  <c r="C159" i="1"/>
  <c r="C164" i="1"/>
  <c r="C162" i="1"/>
  <c r="C161" i="1"/>
  <c r="C160" i="1"/>
  <c r="H176" i="1"/>
  <c r="H174" i="1"/>
  <c r="H169" i="1"/>
  <c r="H167" i="1"/>
  <c r="H162" i="1"/>
  <c r="H160" i="1"/>
  <c r="G176" i="1"/>
  <c r="G174" i="1"/>
  <c r="G171" i="1"/>
  <c r="G169" i="1"/>
  <c r="G167" i="1"/>
  <c r="G162" i="1"/>
  <c r="G160" i="1"/>
  <c r="F183" i="1"/>
  <c r="F181" i="1"/>
  <c r="F176" i="1"/>
  <c r="F174" i="1"/>
  <c r="F169" i="1"/>
  <c r="F167" i="1"/>
  <c r="E176" i="1"/>
  <c r="E174" i="1"/>
  <c r="E169" i="1"/>
  <c r="E167" i="1"/>
  <c r="F162" i="1"/>
  <c r="F160" i="1"/>
  <c r="C246" i="1"/>
  <c r="C244" i="1"/>
  <c r="E246" i="1"/>
  <c r="E244" i="1"/>
  <c r="D183" i="1"/>
  <c r="D181" i="1"/>
  <c r="D176" i="1"/>
  <c r="D174" i="1"/>
  <c r="D171" i="1"/>
  <c r="D169" i="1"/>
  <c r="D167" i="1"/>
  <c r="D164" i="1"/>
  <c r="D162" i="1"/>
  <c r="D160" i="1"/>
  <c r="E183" i="1"/>
  <c r="E181" i="1"/>
  <c r="F125" i="1"/>
  <c r="F123" i="1"/>
  <c r="F118" i="1"/>
  <c r="F116" i="1"/>
  <c r="F111" i="1"/>
  <c r="F109" i="1"/>
  <c r="F104" i="1"/>
  <c r="F102" i="1"/>
  <c r="F106" i="1" s="1"/>
  <c r="F97" i="1"/>
  <c r="F95" i="1"/>
  <c r="F99" i="1" s="1"/>
  <c r="C216" i="1" l="1"/>
  <c r="E125" i="1"/>
  <c r="E123" i="1"/>
  <c r="D125" i="1"/>
  <c r="D123" i="1"/>
  <c r="C125" i="1"/>
  <c r="C123" i="1"/>
  <c r="E118" i="1"/>
  <c r="E116" i="1"/>
  <c r="D116" i="1"/>
  <c r="C118" i="1"/>
  <c r="C116" i="1"/>
  <c r="E111" i="1"/>
  <c r="E109" i="1"/>
  <c r="D111" i="1"/>
  <c r="D109" i="1"/>
  <c r="C111" i="1"/>
  <c r="C109" i="1"/>
  <c r="E104" i="1"/>
  <c r="E102" i="1"/>
  <c r="D102" i="1"/>
  <c r="C104" i="1"/>
  <c r="C102" i="1"/>
  <c r="E97" i="1"/>
  <c r="E95" i="1"/>
  <c r="D97" i="1"/>
  <c r="D95" i="1"/>
  <c r="C97" i="1"/>
  <c r="C95" i="1"/>
  <c r="H133" i="1"/>
  <c r="H131" i="1"/>
  <c r="G133" i="1"/>
  <c r="G131" i="1"/>
  <c r="C133" i="1"/>
  <c r="C131" i="1"/>
  <c r="H88" i="1"/>
  <c r="H86" i="1"/>
  <c r="G88" i="1"/>
  <c r="G86" i="1"/>
  <c r="F86" i="1"/>
  <c r="C88" i="1"/>
  <c r="C86" i="1"/>
  <c r="H81" i="1"/>
  <c r="H79" i="1"/>
  <c r="G81" i="1"/>
  <c r="G79" i="1"/>
  <c r="F81" i="1"/>
  <c r="F79" i="1"/>
  <c r="C81" i="1"/>
  <c r="C79" i="1"/>
  <c r="H72" i="1"/>
  <c r="G74" i="1"/>
  <c r="G72" i="1"/>
  <c r="F72" i="1"/>
  <c r="C74" i="1"/>
  <c r="C72" i="1"/>
  <c r="H140" i="1"/>
  <c r="H138" i="1"/>
  <c r="G140" i="1"/>
  <c r="G138" i="1"/>
  <c r="C140" i="1"/>
  <c r="C138" i="1"/>
  <c r="H147" i="1"/>
  <c r="H145" i="1"/>
  <c r="G145" i="1"/>
  <c r="C147" i="1"/>
  <c r="C145" i="1"/>
  <c r="E64" i="1"/>
  <c r="D66" i="1"/>
  <c r="D64" i="1"/>
  <c r="C66" i="1"/>
  <c r="C64" i="1"/>
  <c r="E59" i="1"/>
  <c r="D59" i="1"/>
  <c r="E57" i="1"/>
  <c r="D57" i="1"/>
  <c r="C57" i="1"/>
  <c r="E52" i="1"/>
  <c r="D52" i="1"/>
  <c r="C52" i="1"/>
  <c r="E50" i="1"/>
  <c r="D50" i="1"/>
  <c r="C50" i="1"/>
  <c r="E45" i="1"/>
  <c r="D45" i="1"/>
  <c r="C45" i="1"/>
  <c r="E43" i="1"/>
  <c r="D43" i="1"/>
  <c r="C43" i="1"/>
  <c r="E38" i="1"/>
  <c r="D38" i="1"/>
  <c r="C38" i="1"/>
  <c r="E36" i="1"/>
  <c r="D36" i="1"/>
  <c r="C36" i="1"/>
  <c r="E31" i="1"/>
  <c r="D31" i="1"/>
  <c r="C31" i="1"/>
  <c r="E29" i="1"/>
  <c r="D29" i="1"/>
  <c r="C29" i="1"/>
  <c r="E24" i="1"/>
  <c r="E22" i="1"/>
  <c r="D24" i="1"/>
  <c r="D22" i="1"/>
  <c r="C24" i="1"/>
  <c r="C22" i="1"/>
  <c r="E17" i="1"/>
  <c r="E15" i="1"/>
  <c r="D17" i="1"/>
  <c r="D15" i="1"/>
  <c r="C17" i="1"/>
  <c r="C15" i="1"/>
  <c r="D258" i="1"/>
  <c r="C258" i="1"/>
  <c r="H254" i="1"/>
  <c r="G254" i="1"/>
  <c r="F254" i="1"/>
  <c r="E254" i="1"/>
  <c r="D254" i="1"/>
  <c r="C254" i="1"/>
  <c r="H251" i="1"/>
  <c r="G251" i="1"/>
  <c r="F251" i="1"/>
  <c r="E251" i="1"/>
  <c r="D251" i="1"/>
</calcChain>
</file>

<file path=xl/sharedStrings.xml><?xml version="1.0" encoding="utf-8"?>
<sst xmlns="http://schemas.openxmlformats.org/spreadsheetml/2006/main" count="276" uniqueCount="82">
  <si>
    <t>Biểu mẫu 06</t>
  </si>
  <si>
    <t>ỦY BAN NHÂN DÂN QUẬN 10</t>
  </si>
  <si>
    <t>THÔNG BÁO</t>
  </si>
  <si>
    <t>STT</t>
  </si>
  <si>
    <t>Nội dung</t>
  </si>
  <si>
    <t>Tổng số</t>
  </si>
  <si>
    <t>Chia ra theo khối lớp</t>
  </si>
  <si>
    <t>Lớp 1</t>
  </si>
  <si>
    <t>Lớp 2</t>
  </si>
  <si>
    <t>Lớp 3</t>
  </si>
  <si>
    <t>Lớp 4</t>
  </si>
  <si>
    <t>Lớp 5</t>
  </si>
  <si>
    <t>I</t>
  </si>
  <si>
    <t>Tổng số học sinh</t>
  </si>
  <si>
    <t>II</t>
  </si>
  <si>
    <t>Số học sinh học 2 buổi/ngày</t>
  </si>
  <si>
    <t>III</t>
  </si>
  <si>
    <t>Số học sinh chia theo năng lực, phẩm chất</t>
  </si>
  <si>
    <t>Về năng lực</t>
  </si>
  <si>
    <t>ĐỐI VỚI KHỐI LỚP 1, 2</t>
  </si>
  <si>
    <t>a.Tự chủ và tự học</t>
  </si>
  <si>
    <t>Tốt</t>
  </si>
  <si>
    <t>(tỷ lệ so với tổng số)</t>
  </si>
  <si>
    <t>Đạt</t>
  </si>
  <si>
    <t>Cần cố gắng</t>
  </si>
  <si>
    <t>b.Giao tiếp và hợp tác</t>
  </si>
  <si>
    <t>c.Giải quyết vấn đề và sáng tạo</t>
  </si>
  <si>
    <t>d.Ngôn ngữ</t>
  </si>
  <si>
    <t>e. Tính toán</t>
  </si>
  <si>
    <t>g. Khoa học</t>
  </si>
  <si>
    <t>h. Thẩm mĩ</t>
  </si>
  <si>
    <t>i. Thể chất</t>
  </si>
  <si>
    <t>ĐỐI VỚI KHỐI LỚP 3,4,5</t>
  </si>
  <si>
    <t>a.Tự phục vụ, tự quản</t>
  </si>
  <si>
    <t>b.Hợp tác</t>
  </si>
  <si>
    <t>c.Tự học, giải quyết vấn đề</t>
  </si>
  <si>
    <t>Về phẩm chất</t>
  </si>
  <si>
    <t>a. Yêu nước</t>
  </si>
  <si>
    <t>b. Nhân ái</t>
  </si>
  <si>
    <t>c. Chăm chỉ</t>
  </si>
  <si>
    <t>d. Trung thực</t>
  </si>
  <si>
    <t>e.Trách nhiệm</t>
  </si>
  <si>
    <t>a.Chăm học, chăm làm</t>
  </si>
  <si>
    <t>b.Tự tin, trách nhiệm</t>
  </si>
  <si>
    <t>c.Trung thực, kỷ luật</t>
  </si>
  <si>
    <t>d.Đoàn kết, yêu thương</t>
  </si>
  <si>
    <t>IV</t>
  </si>
  <si>
    <t>Số học sinh chia theo kết quả học tập</t>
  </si>
  <si>
    <t>1.Môn Tiếng Việt</t>
  </si>
  <si>
    <t>Hoàn thành tốt</t>
  </si>
  <si>
    <t>Hoàn thành</t>
  </si>
  <si>
    <t>Chưa hoàn thành</t>
  </si>
  <si>
    <t>2.Môn Toán</t>
  </si>
  <si>
    <t>3.Môn Đạo đức</t>
  </si>
  <si>
    <t>4.Môn Tự nhiên - Xã hội</t>
  </si>
  <si>
    <t>5.Môn Khoa học</t>
  </si>
  <si>
    <t>6. MônLịch sử và Địa lý</t>
  </si>
  <si>
    <t>7.Môn Âm nhạc</t>
  </si>
  <si>
    <t>8.Môn Mỹ thuật</t>
  </si>
  <si>
    <t>9.Môn Thủ công/Kỹ thuật</t>
  </si>
  <si>
    <t>10.Môn Thể dục</t>
  </si>
  <si>
    <t>11.Môn Tiếng Anh</t>
  </si>
  <si>
    <t>12.Môn Tin học</t>
  </si>
  <si>
    <t>13.Môn Hoạt động trải nghiệm</t>
  </si>
  <si>
    <t>V</t>
  </si>
  <si>
    <t>Tổng hợp kết quả cuối năm</t>
  </si>
  <si>
    <t>Lên lớp</t>
  </si>
  <si>
    <t>a</t>
  </si>
  <si>
    <t>Trong đó:</t>
  </si>
  <si>
    <t xml:space="preserve">HS được khen thưởng cấp trường </t>
  </si>
  <si>
    <t>b</t>
  </si>
  <si>
    <t>HS được cấp trên khen thưởng</t>
  </si>
  <si>
    <t xml:space="preserve"> (tỷ lệ so với tổng số)</t>
  </si>
  <si>
    <t>Ở lại lớp</t>
  </si>
  <si>
    <t>TRƯỜNG TIỂU HỌC TÔ HIẾN THÀNH</t>
  </si>
  <si>
    <t>Nguyễn Thị Hải</t>
  </si>
  <si>
    <t>Quận 10, ngày  1  tháng 6 năm 2023</t>
  </si>
  <si>
    <t>ĐỐI VỚI KHỐI LỚP 1, 2,3</t>
  </si>
  <si>
    <t>ĐỐI VỚI KHỐI LỚP 4,5</t>
  </si>
  <si>
    <t>HIỆU TRƯỞNG</t>
  </si>
  <si>
    <t>Công khai thông tin chất lượng giáo dục tiểu học thực tế, năm học 2022-2023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</si>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</sst>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Border="0" applyAlignment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0" fontId="5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10" fontId="8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17">
    <cellStyle name="Normal" xfId="0" builtinId="0"/>
    <cellStyle name="Normal 2" xfId="1"/>
    <cellStyle name="Normal 2 2" xfId="2"/>
    <cellStyle name="Normal 3" xfId="3"/>
    <cellStyle name="Normal 3 2" xfId="4"/>
    <cellStyle name="Normal 3 2 2" xfId="5"/>
    <cellStyle name="Normal 3 3" xfId="6"/>
    <cellStyle name="Normal 4" xfId="7"/>
    <cellStyle name="Normal 4 2" xfId="8"/>
    <cellStyle name="Normal 5" xfId="9"/>
    <cellStyle name="Normal 5 2" xfId="10"/>
    <cellStyle name="Normal 6" xfId="11"/>
    <cellStyle name="Normal 7" xfId="12"/>
    <cellStyle name="Percent 2" xfId="13"/>
    <cellStyle name="Percent 2 2" xfId="14"/>
    <cellStyle name="Percent 3" xfId="15"/>
    <cellStyle name="Percent 3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topLeftCell="A259" zoomScale="96" zoomScaleNormal="96" workbookViewId="0">
      <selection activeCell="C264" sqref="C264"/>
    </sheetView>
  </sheetViews>
  <sheetFormatPr defaultRowHeight="15" x14ac:dyDescent="0.25"/>
  <cols>
    <col min="2" max="2" width="21" customWidth="1"/>
    <col min="3" max="3" width="20.42578125" customWidth="1"/>
  </cols>
  <sheetData>
    <row r="1" spans="1:8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25">
      <c r="A2" s="34" t="s">
        <v>1</v>
      </c>
      <c r="B2" s="34"/>
      <c r="C2" s="34"/>
      <c r="D2" s="1"/>
      <c r="E2" s="1"/>
      <c r="F2" s="1"/>
      <c r="G2" s="1"/>
      <c r="H2" s="1"/>
    </row>
    <row r="3" spans="1:8" x14ac:dyDescent="0.25">
      <c r="A3" s="33" t="s">
        <v>74</v>
      </c>
      <c r="B3" s="33"/>
      <c r="C3" s="33"/>
      <c r="D3" s="1"/>
      <c r="E3" s="1"/>
      <c r="F3" s="1"/>
      <c r="G3" s="1"/>
      <c r="H3" s="1"/>
    </row>
    <row r="4" spans="1:8" x14ac:dyDescent="0.25">
      <c r="A4" s="33" t="s">
        <v>2</v>
      </c>
      <c r="B4" s="33"/>
      <c r="C4" s="33"/>
      <c r="D4" s="33"/>
      <c r="E4" s="33"/>
      <c r="F4" s="33"/>
      <c r="G4" s="33"/>
      <c r="H4" s="33"/>
    </row>
    <row r="5" spans="1:8" x14ac:dyDescent="0.25">
      <c r="A5" s="33" t="s">
        <v>80</v>
      </c>
      <c r="B5" s="33"/>
      <c r="C5" s="33"/>
      <c r="D5" s="33"/>
      <c r="E5" s="33"/>
      <c r="F5" s="33"/>
      <c r="G5" s="33"/>
      <c r="H5" s="33"/>
    </row>
    <row r="6" spans="1:8" x14ac:dyDescent="0.25">
      <c r="A6" s="35" t="s">
        <v>3</v>
      </c>
      <c r="B6" s="35" t="s">
        <v>4</v>
      </c>
      <c r="C6" s="36" t="s">
        <v>5</v>
      </c>
      <c r="D6" s="36" t="s">
        <v>6</v>
      </c>
      <c r="E6" s="36"/>
      <c r="F6" s="36"/>
      <c r="G6" s="36"/>
      <c r="H6" s="36"/>
    </row>
    <row r="7" spans="1:8" x14ac:dyDescent="0.25">
      <c r="A7" s="35"/>
      <c r="B7" s="35"/>
      <c r="C7" s="36"/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</row>
    <row r="8" spans="1:8" ht="25.5" customHeight="1" x14ac:dyDescent="0.25">
      <c r="A8" s="2" t="s">
        <v>12</v>
      </c>
      <c r="B8" s="3" t="s">
        <v>13</v>
      </c>
      <c r="C8" s="18">
        <v>257</v>
      </c>
      <c r="D8" s="20">
        <v>50</v>
      </c>
      <c r="E8" s="20">
        <v>45</v>
      </c>
      <c r="F8" s="20">
        <v>45</v>
      </c>
      <c r="G8" s="20">
        <v>52</v>
      </c>
      <c r="H8" s="20">
        <v>65</v>
      </c>
    </row>
    <row r="9" spans="1:8" ht="51" customHeight="1" x14ac:dyDescent="0.25">
      <c r="A9" s="2" t="s">
        <v>14</v>
      </c>
      <c r="B9" s="3" t="s">
        <v>15</v>
      </c>
      <c r="C9" s="18">
        <v>257</v>
      </c>
      <c r="D9" s="20">
        <v>50</v>
      </c>
      <c r="E9" s="20">
        <v>45</v>
      </c>
      <c r="F9" s="20">
        <v>45</v>
      </c>
      <c r="G9" s="20">
        <v>52</v>
      </c>
      <c r="H9" s="20">
        <v>65</v>
      </c>
    </row>
    <row r="10" spans="1:8" ht="25.5" x14ac:dyDescent="0.25">
      <c r="A10" s="2" t="s">
        <v>16</v>
      </c>
      <c r="B10" s="10" t="s">
        <v>17</v>
      </c>
      <c r="C10" s="21"/>
      <c r="D10" s="21"/>
      <c r="E10" s="21"/>
      <c r="F10" s="21"/>
      <c r="G10" s="21"/>
      <c r="H10" s="21"/>
    </row>
    <row r="11" spans="1:8" x14ac:dyDescent="0.25">
      <c r="A11" s="11">
        <v>1</v>
      </c>
      <c r="B11" s="10" t="s">
        <v>18</v>
      </c>
      <c r="C11" s="21"/>
      <c r="D11" s="21"/>
      <c r="E11" s="21"/>
      <c r="F11" s="21"/>
      <c r="G11" s="21"/>
      <c r="H11" s="21"/>
    </row>
    <row r="12" spans="1:8" x14ac:dyDescent="0.25">
      <c r="A12" s="11"/>
      <c r="B12" s="10" t="s">
        <v>19</v>
      </c>
      <c r="C12" s="18"/>
      <c r="D12" s="18"/>
      <c r="E12" s="18"/>
      <c r="F12" s="21"/>
      <c r="G12" s="21"/>
      <c r="H12" s="21"/>
    </row>
    <row r="13" spans="1:8" x14ac:dyDescent="0.25">
      <c r="A13" s="11"/>
      <c r="B13" s="10" t="s">
        <v>20</v>
      </c>
      <c r="C13" s="18">
        <v>95</v>
      </c>
      <c r="D13" s="18">
        <v>50</v>
      </c>
      <c r="E13" s="18">
        <v>45</v>
      </c>
      <c r="F13" s="21"/>
      <c r="G13" s="21"/>
      <c r="H13" s="21"/>
    </row>
    <row r="14" spans="1:8" x14ac:dyDescent="0.25">
      <c r="A14" s="35"/>
      <c r="B14" s="4" t="s">
        <v>21</v>
      </c>
      <c r="C14" s="17">
        <v>80</v>
      </c>
      <c r="D14" s="17">
        <v>43</v>
      </c>
      <c r="E14" s="17">
        <v>37</v>
      </c>
      <c r="F14" s="24"/>
      <c r="G14" s="24"/>
      <c r="H14" s="24"/>
    </row>
    <row r="15" spans="1:8" x14ac:dyDescent="0.25">
      <c r="A15" s="35"/>
      <c r="B15" s="5" t="s">
        <v>22</v>
      </c>
      <c r="C15" s="27">
        <f>SUM(C14/C13)</f>
        <v>0.84210526315789469</v>
      </c>
      <c r="D15" s="27">
        <f>SUM(D14/D13)</f>
        <v>0.86</v>
      </c>
      <c r="E15" s="27">
        <f>SUM(E14/E13)</f>
        <v>0.82222222222222219</v>
      </c>
      <c r="F15" s="25"/>
      <c r="G15" s="25"/>
      <c r="H15" s="25"/>
    </row>
    <row r="16" spans="1:8" x14ac:dyDescent="0.25">
      <c r="A16" s="35"/>
      <c r="B16" s="4" t="s">
        <v>23</v>
      </c>
      <c r="C16" s="17">
        <v>15</v>
      </c>
      <c r="D16" s="17">
        <v>7</v>
      </c>
      <c r="E16" s="17">
        <v>8</v>
      </c>
      <c r="F16" s="24"/>
      <c r="G16" s="24"/>
      <c r="H16" s="24"/>
    </row>
    <row r="17" spans="1:9" x14ac:dyDescent="0.25">
      <c r="A17" s="35"/>
      <c r="B17" s="5" t="s">
        <v>22</v>
      </c>
      <c r="C17" s="27">
        <f>SUM(C16/C13)</f>
        <v>0.15789473684210525</v>
      </c>
      <c r="D17" s="27">
        <f>SUM(D16/D13)</f>
        <v>0.14000000000000001</v>
      </c>
      <c r="E17" s="27">
        <f>SUM(E16/E13)</f>
        <v>0.17777777777777778</v>
      </c>
      <c r="F17" s="25"/>
      <c r="G17" s="25"/>
      <c r="H17" s="25"/>
      <c r="I17" s="1"/>
    </row>
    <row r="18" spans="1:9" x14ac:dyDescent="0.25">
      <c r="A18" s="35"/>
      <c r="B18" s="4" t="s">
        <v>24</v>
      </c>
      <c r="C18" s="17">
        <v>0</v>
      </c>
      <c r="D18" s="17">
        <v>0</v>
      </c>
      <c r="E18" s="17">
        <v>0</v>
      </c>
      <c r="F18" s="24"/>
      <c r="G18" s="24"/>
      <c r="H18" s="24"/>
      <c r="I18" s="1"/>
    </row>
    <row r="19" spans="1:9" x14ac:dyDescent="0.25">
      <c r="A19" s="35"/>
      <c r="B19" s="5" t="s">
        <v>22</v>
      </c>
      <c r="C19" s="27">
        <v>0</v>
      </c>
      <c r="D19" s="27">
        <v>0</v>
      </c>
      <c r="E19" s="27">
        <v>0</v>
      </c>
      <c r="F19" s="25"/>
      <c r="G19" s="25"/>
      <c r="H19" s="25"/>
      <c r="I19" s="6"/>
    </row>
    <row r="20" spans="1:9" x14ac:dyDescent="0.25">
      <c r="A20" s="11"/>
      <c r="B20" s="10" t="s">
        <v>25</v>
      </c>
      <c r="C20" s="18">
        <v>95</v>
      </c>
      <c r="D20" s="18">
        <v>50</v>
      </c>
      <c r="E20" s="18">
        <v>45</v>
      </c>
      <c r="F20" s="21"/>
      <c r="G20" s="21"/>
      <c r="H20" s="21"/>
      <c r="I20" s="1"/>
    </row>
    <row r="21" spans="1:9" x14ac:dyDescent="0.25">
      <c r="A21" s="35"/>
      <c r="B21" s="4" t="s">
        <v>21</v>
      </c>
      <c r="C21" s="17">
        <v>85</v>
      </c>
      <c r="D21" s="17">
        <v>48</v>
      </c>
      <c r="E21" s="17">
        <v>37</v>
      </c>
      <c r="F21" s="24"/>
      <c r="G21" s="24"/>
      <c r="H21" s="24"/>
      <c r="I21" s="1"/>
    </row>
    <row r="22" spans="1:9" x14ac:dyDescent="0.25">
      <c r="A22" s="35"/>
      <c r="B22" s="5" t="s">
        <v>22</v>
      </c>
      <c r="C22" s="27">
        <f>SUM(C21/C20)</f>
        <v>0.89473684210526316</v>
      </c>
      <c r="D22" s="27">
        <f>SUM(D21/D20)</f>
        <v>0.96</v>
      </c>
      <c r="E22" s="27">
        <f>SUM(E21/E20)</f>
        <v>0.82222222222222219</v>
      </c>
      <c r="F22" s="25"/>
      <c r="G22" s="25"/>
      <c r="H22" s="25"/>
      <c r="I22" s="1"/>
    </row>
    <row r="23" spans="1:9" x14ac:dyDescent="0.25">
      <c r="A23" s="35"/>
      <c r="B23" s="4" t="s">
        <v>23</v>
      </c>
      <c r="C23" s="17">
        <v>10</v>
      </c>
      <c r="D23" s="17">
        <v>2</v>
      </c>
      <c r="E23" s="17">
        <v>8</v>
      </c>
      <c r="F23" s="24"/>
      <c r="G23" s="24"/>
      <c r="H23" s="24"/>
      <c r="I23" s="1"/>
    </row>
    <row r="24" spans="1:9" x14ac:dyDescent="0.25">
      <c r="A24" s="35"/>
      <c r="B24" s="5" t="s">
        <v>22</v>
      </c>
      <c r="C24" s="27">
        <f>SUM(C23/C20)</f>
        <v>0.10526315789473684</v>
      </c>
      <c r="D24" s="27">
        <f>SUM(D23/D20)</f>
        <v>0.04</v>
      </c>
      <c r="E24" s="27">
        <f>SUM(E23/E20)</f>
        <v>0.17777777777777778</v>
      </c>
      <c r="F24" s="25"/>
      <c r="G24" s="25"/>
      <c r="H24" s="25"/>
      <c r="I24" s="1"/>
    </row>
    <row r="25" spans="1:9" x14ac:dyDescent="0.25">
      <c r="A25" s="35"/>
      <c r="B25" s="4" t="s">
        <v>24</v>
      </c>
      <c r="C25" s="17">
        <v>0</v>
      </c>
      <c r="D25" s="17">
        <v>0</v>
      </c>
      <c r="E25" s="17">
        <v>0</v>
      </c>
      <c r="F25" s="24"/>
      <c r="G25" s="24"/>
      <c r="H25" s="24"/>
      <c r="I25" s="1"/>
    </row>
    <row r="26" spans="1:9" x14ac:dyDescent="0.25">
      <c r="A26" s="35"/>
      <c r="B26" s="5" t="s">
        <v>22</v>
      </c>
      <c r="C26" s="27">
        <v>0</v>
      </c>
      <c r="D26" s="27">
        <v>0</v>
      </c>
      <c r="E26" s="27">
        <v>0</v>
      </c>
      <c r="F26" s="25"/>
      <c r="G26" s="25"/>
      <c r="H26" s="25"/>
      <c r="I26" s="6"/>
    </row>
    <row r="27" spans="1:9" ht="25.5" x14ac:dyDescent="0.25">
      <c r="A27" s="11"/>
      <c r="B27" s="10" t="s">
        <v>26</v>
      </c>
      <c r="C27" s="18">
        <v>95</v>
      </c>
      <c r="D27" s="18">
        <v>50</v>
      </c>
      <c r="E27" s="18">
        <v>45</v>
      </c>
      <c r="F27" s="21"/>
      <c r="G27" s="21"/>
      <c r="H27" s="21"/>
      <c r="I27" s="1"/>
    </row>
    <row r="28" spans="1:9" x14ac:dyDescent="0.25">
      <c r="A28" s="35"/>
      <c r="B28" s="4" t="s">
        <v>21</v>
      </c>
      <c r="C28" s="17">
        <v>80</v>
      </c>
      <c r="D28" s="17">
        <v>41</v>
      </c>
      <c r="E28" s="17">
        <v>39</v>
      </c>
      <c r="F28" s="24"/>
      <c r="G28" s="24"/>
      <c r="H28" s="24"/>
      <c r="I28" s="1"/>
    </row>
    <row r="29" spans="1:9" x14ac:dyDescent="0.25">
      <c r="A29" s="35"/>
      <c r="B29" s="5" t="s">
        <v>22</v>
      </c>
      <c r="C29" s="27">
        <f>SUM(C28/C27)</f>
        <v>0.84210526315789469</v>
      </c>
      <c r="D29" s="27">
        <f>SUM(D28/D27)</f>
        <v>0.82</v>
      </c>
      <c r="E29" s="27">
        <f>SUM(E28/E27)</f>
        <v>0.8666666666666667</v>
      </c>
      <c r="F29" s="25"/>
      <c r="G29" s="25"/>
      <c r="H29" s="25"/>
      <c r="I29" s="1"/>
    </row>
    <row r="30" spans="1:9" x14ac:dyDescent="0.25">
      <c r="A30" s="35"/>
      <c r="B30" s="4" t="s">
        <v>23</v>
      </c>
      <c r="C30" s="17">
        <v>15</v>
      </c>
      <c r="D30" s="17">
        <v>9</v>
      </c>
      <c r="E30" s="17">
        <v>6</v>
      </c>
      <c r="F30" s="24"/>
      <c r="G30" s="24"/>
      <c r="H30" s="24"/>
      <c r="I30" s="1"/>
    </row>
    <row r="31" spans="1:9" x14ac:dyDescent="0.25">
      <c r="A31" s="35"/>
      <c r="B31" s="5" t="s">
        <v>22</v>
      </c>
      <c r="C31" s="27">
        <f>SUM(C30/C27)</f>
        <v>0.15789473684210525</v>
      </c>
      <c r="D31" s="27">
        <f>SUM(D30/D27)</f>
        <v>0.18</v>
      </c>
      <c r="E31" s="27">
        <f>SUM(E30/E27)</f>
        <v>0.13333333333333333</v>
      </c>
      <c r="F31" s="25"/>
      <c r="G31" s="25"/>
      <c r="H31" s="25"/>
      <c r="I31" s="1"/>
    </row>
    <row r="32" spans="1:9" x14ac:dyDescent="0.25">
      <c r="A32" s="35"/>
      <c r="B32" s="4" t="s">
        <v>24</v>
      </c>
      <c r="C32" s="17">
        <v>0</v>
      </c>
      <c r="D32" s="17">
        <v>0</v>
      </c>
      <c r="E32" s="17">
        <v>0</v>
      </c>
      <c r="F32" s="24"/>
      <c r="G32" s="24"/>
      <c r="H32" s="24"/>
      <c r="I32" s="1"/>
    </row>
    <row r="33" spans="1:9" x14ac:dyDescent="0.25">
      <c r="A33" s="35"/>
      <c r="B33" s="5" t="s">
        <v>22</v>
      </c>
      <c r="C33" s="27">
        <v>0</v>
      </c>
      <c r="D33" s="27">
        <v>0</v>
      </c>
      <c r="E33" s="27">
        <v>0</v>
      </c>
      <c r="F33" s="25"/>
      <c r="G33" s="25"/>
      <c r="H33" s="25"/>
      <c r="I33" s="6"/>
    </row>
    <row r="34" spans="1:9" x14ac:dyDescent="0.25">
      <c r="A34" s="11"/>
      <c r="B34" s="10" t="s">
        <v>27</v>
      </c>
      <c r="C34" s="18">
        <v>95</v>
      </c>
      <c r="D34" s="18">
        <v>50</v>
      </c>
      <c r="E34" s="18">
        <v>45</v>
      </c>
      <c r="F34" s="21"/>
      <c r="G34" s="21"/>
      <c r="H34" s="21"/>
      <c r="I34" s="1"/>
    </row>
    <row r="35" spans="1:9" x14ac:dyDescent="0.25">
      <c r="A35" s="35"/>
      <c r="B35" s="4" t="s">
        <v>21</v>
      </c>
      <c r="C35" s="17">
        <v>81</v>
      </c>
      <c r="D35" s="17">
        <v>41</v>
      </c>
      <c r="E35" s="17">
        <v>40</v>
      </c>
      <c r="F35" s="24"/>
      <c r="G35" s="24"/>
      <c r="H35" s="24"/>
      <c r="I35" s="1"/>
    </row>
    <row r="36" spans="1:9" x14ac:dyDescent="0.25">
      <c r="A36" s="35"/>
      <c r="B36" s="5" t="s">
        <v>22</v>
      </c>
      <c r="C36" s="27">
        <f>SUM(C35/C34)</f>
        <v>0.85263157894736841</v>
      </c>
      <c r="D36" s="27">
        <f>SUM(D35/D34)</f>
        <v>0.82</v>
      </c>
      <c r="E36" s="27">
        <f>SUM(E35/E34)</f>
        <v>0.88888888888888884</v>
      </c>
      <c r="F36" s="25"/>
      <c r="G36" s="25"/>
      <c r="H36" s="25"/>
      <c r="I36" s="1"/>
    </row>
    <row r="37" spans="1:9" x14ac:dyDescent="0.25">
      <c r="A37" s="35"/>
      <c r="B37" s="4" t="s">
        <v>23</v>
      </c>
      <c r="C37" s="17">
        <v>11</v>
      </c>
      <c r="D37" s="17">
        <v>6</v>
      </c>
      <c r="E37" s="17">
        <v>5</v>
      </c>
      <c r="F37" s="24"/>
      <c r="G37" s="24"/>
      <c r="H37" s="24"/>
      <c r="I37" s="1"/>
    </row>
    <row r="38" spans="1:9" x14ac:dyDescent="0.25">
      <c r="A38" s="35"/>
      <c r="B38" s="5" t="s">
        <v>22</v>
      </c>
      <c r="C38" s="27">
        <f>SUM(C37/C34)</f>
        <v>0.11578947368421053</v>
      </c>
      <c r="D38" s="27">
        <f>SUM(D37/D34)</f>
        <v>0.12</v>
      </c>
      <c r="E38" s="27">
        <f>SUM(E37/E34)</f>
        <v>0.1111111111111111</v>
      </c>
      <c r="F38" s="25"/>
      <c r="G38" s="25"/>
      <c r="H38" s="25"/>
      <c r="I38" s="1"/>
    </row>
    <row r="39" spans="1:9" x14ac:dyDescent="0.25">
      <c r="A39" s="35"/>
      <c r="B39" s="4" t="s">
        <v>24</v>
      </c>
      <c r="C39" s="17">
        <v>3</v>
      </c>
      <c r="D39" s="17">
        <v>3</v>
      </c>
      <c r="E39" s="17">
        <v>0</v>
      </c>
      <c r="F39" s="24"/>
      <c r="G39" s="24"/>
      <c r="H39" s="24"/>
      <c r="I39" s="1"/>
    </row>
    <row r="40" spans="1:9" x14ac:dyDescent="0.25">
      <c r="A40" s="35"/>
      <c r="B40" s="5" t="s">
        <v>22</v>
      </c>
      <c r="C40" s="27">
        <f>C39/C34</f>
        <v>3.1578947368421054E-2</v>
      </c>
      <c r="D40" s="27">
        <f>D39/D34</f>
        <v>0.06</v>
      </c>
      <c r="E40" s="27">
        <v>0</v>
      </c>
      <c r="F40" s="25"/>
      <c r="G40" s="25"/>
      <c r="H40" s="25"/>
      <c r="I40" s="6"/>
    </row>
    <row r="41" spans="1:9" x14ac:dyDescent="0.25">
      <c r="A41" s="11"/>
      <c r="B41" s="10" t="s">
        <v>28</v>
      </c>
      <c r="C41" s="18">
        <v>95</v>
      </c>
      <c r="D41" s="18">
        <v>50</v>
      </c>
      <c r="E41" s="18">
        <v>45</v>
      </c>
      <c r="F41" s="21"/>
      <c r="G41" s="21"/>
      <c r="H41" s="21"/>
      <c r="I41" s="1"/>
    </row>
    <row r="42" spans="1:9" x14ac:dyDescent="0.25">
      <c r="A42" s="35"/>
      <c r="B42" s="4" t="s">
        <v>21</v>
      </c>
      <c r="C42" s="17">
        <v>82</v>
      </c>
      <c r="D42" s="17">
        <v>42</v>
      </c>
      <c r="E42" s="17">
        <v>40</v>
      </c>
      <c r="F42" s="24"/>
      <c r="G42" s="24"/>
      <c r="H42" s="24"/>
      <c r="I42" s="1"/>
    </row>
    <row r="43" spans="1:9" x14ac:dyDescent="0.25">
      <c r="A43" s="35"/>
      <c r="B43" s="5" t="s">
        <v>22</v>
      </c>
      <c r="C43" s="27">
        <f>SUM(C42/C41)</f>
        <v>0.86315789473684212</v>
      </c>
      <c r="D43" s="27">
        <f>SUM(D42/D41)</f>
        <v>0.84</v>
      </c>
      <c r="E43" s="27">
        <f>SUM(E42/E41)</f>
        <v>0.88888888888888884</v>
      </c>
      <c r="F43" s="25"/>
      <c r="G43" s="25"/>
      <c r="H43" s="25"/>
      <c r="I43" s="1"/>
    </row>
    <row r="44" spans="1:9" x14ac:dyDescent="0.25">
      <c r="A44" s="35"/>
      <c r="B44" s="4" t="s">
        <v>23</v>
      </c>
      <c r="C44" s="17">
        <v>10</v>
      </c>
      <c r="D44" s="17">
        <v>5</v>
      </c>
      <c r="E44" s="17">
        <v>5</v>
      </c>
      <c r="F44" s="24"/>
      <c r="G44" s="24"/>
      <c r="H44" s="24"/>
      <c r="I44" s="1"/>
    </row>
    <row r="45" spans="1:9" x14ac:dyDescent="0.25">
      <c r="A45" s="35"/>
      <c r="B45" s="5" t="s">
        <v>22</v>
      </c>
      <c r="C45" s="27">
        <f>SUM(C44/C41)</f>
        <v>0.10526315789473684</v>
      </c>
      <c r="D45" s="27">
        <f>SUM(D44/D41)</f>
        <v>0.1</v>
      </c>
      <c r="E45" s="27">
        <f>SUM(E44/E41)</f>
        <v>0.1111111111111111</v>
      </c>
      <c r="F45" s="25"/>
      <c r="G45" s="25"/>
      <c r="H45" s="25"/>
      <c r="I45" s="1"/>
    </row>
    <row r="46" spans="1:9" x14ac:dyDescent="0.25">
      <c r="A46" s="35"/>
      <c r="B46" s="4" t="s">
        <v>24</v>
      </c>
      <c r="C46" s="17">
        <v>3</v>
      </c>
      <c r="D46" s="17">
        <v>3</v>
      </c>
      <c r="E46" s="17">
        <v>0</v>
      </c>
      <c r="F46" s="24"/>
      <c r="G46" s="24"/>
      <c r="H46" s="24"/>
      <c r="I46" s="1"/>
    </row>
    <row r="47" spans="1:9" x14ac:dyDescent="0.25">
      <c r="A47" s="35"/>
      <c r="B47" s="5" t="s">
        <v>22</v>
      </c>
      <c r="C47" s="27">
        <f>C46/C41</f>
        <v>3.1578947368421054E-2</v>
      </c>
      <c r="D47" s="27">
        <f>D46/D41</f>
        <v>0.06</v>
      </c>
      <c r="E47" s="27">
        <v>0</v>
      </c>
      <c r="F47" s="25"/>
      <c r="G47" s="25"/>
      <c r="H47" s="25"/>
      <c r="I47" s="6"/>
    </row>
    <row r="48" spans="1:9" x14ac:dyDescent="0.25">
      <c r="A48" s="11"/>
      <c r="B48" s="10" t="s">
        <v>29</v>
      </c>
      <c r="C48" s="18">
        <v>95</v>
      </c>
      <c r="D48" s="18">
        <v>50</v>
      </c>
      <c r="E48" s="18">
        <v>45</v>
      </c>
      <c r="F48" s="21"/>
      <c r="G48" s="21"/>
      <c r="H48" s="21"/>
      <c r="I48" s="1"/>
    </row>
    <row r="49" spans="1:9" x14ac:dyDescent="0.25">
      <c r="A49" s="35"/>
      <c r="B49" s="4" t="s">
        <v>21</v>
      </c>
      <c r="C49" s="17">
        <v>93</v>
      </c>
      <c r="D49" s="17">
        <v>49</v>
      </c>
      <c r="E49" s="17">
        <v>44</v>
      </c>
      <c r="F49" s="24"/>
      <c r="G49" s="24"/>
      <c r="H49" s="24"/>
      <c r="I49" s="1"/>
    </row>
    <row r="50" spans="1:9" x14ac:dyDescent="0.25">
      <c r="A50" s="35"/>
      <c r="B50" s="5" t="s">
        <v>22</v>
      </c>
      <c r="C50" s="27">
        <f>SUM(C49/C48)</f>
        <v>0.97894736842105268</v>
      </c>
      <c r="D50" s="27">
        <f>SUM(D49/D48)</f>
        <v>0.98</v>
      </c>
      <c r="E50" s="27">
        <f>SUM(E49/E48)</f>
        <v>0.97777777777777775</v>
      </c>
      <c r="F50" s="25"/>
      <c r="G50" s="25"/>
      <c r="H50" s="25"/>
      <c r="I50" s="1"/>
    </row>
    <row r="51" spans="1:9" x14ac:dyDescent="0.25">
      <c r="A51" s="35"/>
      <c r="B51" s="4" t="s">
        <v>23</v>
      </c>
      <c r="C51" s="17">
        <v>2</v>
      </c>
      <c r="D51" s="17">
        <v>1</v>
      </c>
      <c r="E51" s="17">
        <v>1</v>
      </c>
      <c r="F51" s="24"/>
      <c r="G51" s="24"/>
      <c r="H51" s="24"/>
      <c r="I51" s="1"/>
    </row>
    <row r="52" spans="1:9" x14ac:dyDescent="0.25">
      <c r="A52" s="35"/>
      <c r="B52" s="5" t="s">
        <v>22</v>
      </c>
      <c r="C52" s="27">
        <f>SUM(C51/C48)</f>
        <v>2.1052631578947368E-2</v>
      </c>
      <c r="D52" s="27">
        <f>SUM(D51/D48)</f>
        <v>0.02</v>
      </c>
      <c r="E52" s="27">
        <f>SUM(E51/E48)</f>
        <v>2.2222222222222223E-2</v>
      </c>
      <c r="F52" s="25"/>
      <c r="G52" s="25"/>
      <c r="H52" s="25"/>
      <c r="I52" s="1"/>
    </row>
    <row r="53" spans="1:9" x14ac:dyDescent="0.25">
      <c r="A53" s="35"/>
      <c r="B53" s="4" t="s">
        <v>24</v>
      </c>
      <c r="C53" s="17">
        <v>0</v>
      </c>
      <c r="D53" s="17">
        <v>0</v>
      </c>
      <c r="E53" s="17">
        <v>0</v>
      </c>
      <c r="F53" s="24"/>
      <c r="G53" s="24"/>
      <c r="H53" s="24"/>
      <c r="I53" s="1"/>
    </row>
    <row r="54" spans="1:9" x14ac:dyDescent="0.25">
      <c r="A54" s="35"/>
      <c r="B54" s="5" t="s">
        <v>22</v>
      </c>
      <c r="C54" s="27">
        <v>0</v>
      </c>
      <c r="D54" s="27">
        <v>0</v>
      </c>
      <c r="E54" s="27">
        <v>0</v>
      </c>
      <c r="F54" s="25"/>
      <c r="G54" s="25"/>
      <c r="H54" s="25"/>
      <c r="I54" s="6"/>
    </row>
    <row r="55" spans="1:9" x14ac:dyDescent="0.25">
      <c r="A55" s="11"/>
      <c r="B55" s="10" t="s">
        <v>30</v>
      </c>
      <c r="C55" s="18">
        <v>95</v>
      </c>
      <c r="D55" s="18">
        <v>50</v>
      </c>
      <c r="E55" s="18">
        <v>45</v>
      </c>
      <c r="F55" s="21"/>
      <c r="G55" s="21"/>
      <c r="H55" s="21"/>
      <c r="I55" s="1"/>
    </row>
    <row r="56" spans="1:9" x14ac:dyDescent="0.25">
      <c r="A56" s="35"/>
      <c r="B56" s="4" t="s">
        <v>21</v>
      </c>
      <c r="C56" s="17">
        <v>92</v>
      </c>
      <c r="D56" s="17">
        <v>49</v>
      </c>
      <c r="E56" s="17">
        <v>43</v>
      </c>
      <c r="F56" s="24"/>
      <c r="G56" s="24"/>
      <c r="H56" s="24"/>
      <c r="I56" s="1"/>
    </row>
    <row r="57" spans="1:9" x14ac:dyDescent="0.25">
      <c r="A57" s="35"/>
      <c r="B57" s="5" t="s">
        <v>22</v>
      </c>
      <c r="C57" s="27">
        <f>SUM(C56/C55)</f>
        <v>0.96842105263157896</v>
      </c>
      <c r="D57" s="27">
        <f>SUM(D56/D55)</f>
        <v>0.98</v>
      </c>
      <c r="E57" s="27">
        <f>SUM(E56/E55)</f>
        <v>0.9555555555555556</v>
      </c>
      <c r="F57" s="25"/>
      <c r="G57" s="25"/>
      <c r="H57" s="25"/>
      <c r="I57" s="1"/>
    </row>
    <row r="58" spans="1:9" x14ac:dyDescent="0.25">
      <c r="A58" s="35"/>
      <c r="B58" s="4" t="s">
        <v>23</v>
      </c>
      <c r="C58" s="17">
        <v>3</v>
      </c>
      <c r="D58" s="17">
        <v>1</v>
      </c>
      <c r="E58" s="17">
        <v>2</v>
      </c>
      <c r="F58" s="24"/>
      <c r="G58" s="24"/>
      <c r="H58" s="24"/>
      <c r="I58" s="1"/>
    </row>
    <row r="59" spans="1:9" x14ac:dyDescent="0.25">
      <c r="A59" s="35"/>
      <c r="B59" s="5" t="s">
        <v>22</v>
      </c>
      <c r="C59" s="27">
        <f>C58/C55</f>
        <v>3.1578947368421054E-2</v>
      </c>
      <c r="D59" s="27">
        <f>SUM(D58/D55)</f>
        <v>0.02</v>
      </c>
      <c r="E59" s="27">
        <f>SUM(E58/E55)</f>
        <v>4.4444444444444446E-2</v>
      </c>
      <c r="F59" s="25"/>
      <c r="G59" s="25"/>
      <c r="H59" s="25"/>
      <c r="I59" s="1"/>
    </row>
    <row r="60" spans="1:9" x14ac:dyDescent="0.25">
      <c r="A60" s="35"/>
      <c r="B60" s="4" t="s">
        <v>24</v>
      </c>
      <c r="C60" s="17">
        <v>0</v>
      </c>
      <c r="D60" s="17">
        <v>0</v>
      </c>
      <c r="E60" s="17">
        <v>0</v>
      </c>
      <c r="F60" s="24"/>
      <c r="G60" s="24"/>
      <c r="H60" s="24"/>
      <c r="I60" s="1"/>
    </row>
    <row r="61" spans="1:9" x14ac:dyDescent="0.25">
      <c r="A61" s="35"/>
      <c r="B61" s="5" t="s">
        <v>22</v>
      </c>
      <c r="C61" s="27">
        <v>0</v>
      </c>
      <c r="D61" s="27">
        <v>0</v>
      </c>
      <c r="E61" s="27">
        <v>0</v>
      </c>
      <c r="F61" s="25"/>
      <c r="G61" s="25"/>
      <c r="H61" s="25"/>
      <c r="I61" s="6"/>
    </row>
    <row r="62" spans="1:9" x14ac:dyDescent="0.25">
      <c r="A62" s="11"/>
      <c r="B62" s="10" t="s">
        <v>31</v>
      </c>
      <c r="C62" s="18">
        <v>95</v>
      </c>
      <c r="D62" s="18">
        <v>50</v>
      </c>
      <c r="E62" s="18">
        <v>45</v>
      </c>
      <c r="F62" s="21"/>
      <c r="G62" s="21"/>
      <c r="H62" s="21"/>
      <c r="I62" s="1"/>
    </row>
    <row r="63" spans="1:9" x14ac:dyDescent="0.25">
      <c r="A63" s="35"/>
      <c r="B63" s="4" t="s">
        <v>21</v>
      </c>
      <c r="C63" s="17">
        <v>95</v>
      </c>
      <c r="D63" s="17">
        <v>50</v>
      </c>
      <c r="E63" s="17">
        <v>45</v>
      </c>
      <c r="F63" s="24"/>
      <c r="G63" s="24"/>
      <c r="H63" s="24"/>
      <c r="I63" s="1"/>
    </row>
    <row r="64" spans="1:9" x14ac:dyDescent="0.25">
      <c r="A64" s="35"/>
      <c r="B64" s="5" t="s">
        <v>22</v>
      </c>
      <c r="C64" s="27">
        <f>SUM(C63/C62)</f>
        <v>1</v>
      </c>
      <c r="D64" s="27">
        <f>SUM(D63/D62)</f>
        <v>1</v>
      </c>
      <c r="E64" s="27">
        <f>SUM(E63/E62)</f>
        <v>1</v>
      </c>
      <c r="F64" s="25"/>
      <c r="G64" s="25"/>
      <c r="H64" s="25"/>
      <c r="I64" s="1"/>
    </row>
    <row r="65" spans="1:9" x14ac:dyDescent="0.25">
      <c r="A65" s="35"/>
      <c r="B65" s="4" t="s">
        <v>23</v>
      </c>
      <c r="C65" s="17">
        <v>0</v>
      </c>
      <c r="D65" s="17">
        <v>0</v>
      </c>
      <c r="E65" s="17">
        <v>0</v>
      </c>
      <c r="F65" s="24"/>
      <c r="G65" s="24"/>
      <c r="H65" s="24"/>
      <c r="I65" s="1"/>
    </row>
    <row r="66" spans="1:9" x14ac:dyDescent="0.25">
      <c r="A66" s="35"/>
      <c r="B66" s="5" t="s">
        <v>22</v>
      </c>
      <c r="C66" s="27">
        <f>SUM(C65/C62)</f>
        <v>0</v>
      </c>
      <c r="D66" s="27">
        <f>SUM(D65/D62)</f>
        <v>0</v>
      </c>
      <c r="E66" s="27">
        <v>0.11360000000000001</v>
      </c>
      <c r="F66" s="25"/>
      <c r="G66" s="25"/>
      <c r="H66" s="25"/>
      <c r="I66" s="1"/>
    </row>
    <row r="67" spans="1:9" x14ac:dyDescent="0.25">
      <c r="A67" s="35"/>
      <c r="B67" s="4" t="s">
        <v>24</v>
      </c>
      <c r="C67" s="17">
        <v>0</v>
      </c>
      <c r="D67" s="17">
        <v>0</v>
      </c>
      <c r="E67" s="17">
        <v>0</v>
      </c>
      <c r="F67" s="24"/>
      <c r="G67" s="24"/>
      <c r="H67" s="24"/>
      <c r="I67" s="1"/>
    </row>
    <row r="68" spans="1:9" x14ac:dyDescent="0.25">
      <c r="A68" s="35"/>
      <c r="B68" s="5" t="s">
        <v>22</v>
      </c>
      <c r="C68" s="27">
        <v>0</v>
      </c>
      <c r="D68" s="27">
        <v>0</v>
      </c>
      <c r="E68" s="27">
        <v>0</v>
      </c>
      <c r="F68" s="25"/>
      <c r="G68" s="25"/>
      <c r="H68" s="25"/>
      <c r="I68" s="6"/>
    </row>
    <row r="69" spans="1:9" ht="25.5" x14ac:dyDescent="0.25">
      <c r="A69" s="11"/>
      <c r="B69" s="15" t="s">
        <v>32</v>
      </c>
      <c r="C69" s="21"/>
      <c r="D69" s="21"/>
      <c r="E69" s="20"/>
      <c r="F69" s="21"/>
      <c r="G69" s="21"/>
      <c r="H69" s="21"/>
      <c r="I69" s="1"/>
    </row>
    <row r="70" spans="1:9" x14ac:dyDescent="0.25">
      <c r="A70" s="1"/>
      <c r="B70" s="10" t="s">
        <v>33</v>
      </c>
      <c r="C70" s="18">
        <v>162</v>
      </c>
      <c r="D70" s="19"/>
      <c r="E70" s="20"/>
      <c r="F70" s="20">
        <v>45</v>
      </c>
      <c r="G70" s="20">
        <v>52</v>
      </c>
      <c r="H70" s="20">
        <v>65</v>
      </c>
      <c r="I70" s="1"/>
    </row>
    <row r="71" spans="1:9" x14ac:dyDescent="0.25">
      <c r="A71" s="37"/>
      <c r="B71" s="4" t="s">
        <v>21</v>
      </c>
      <c r="C71" s="17">
        <v>146</v>
      </c>
      <c r="D71" s="22"/>
      <c r="E71" s="17"/>
      <c r="F71" s="17">
        <v>34</v>
      </c>
      <c r="G71" s="17">
        <v>52</v>
      </c>
      <c r="H71" s="17">
        <v>60</v>
      </c>
      <c r="I71" s="1"/>
    </row>
    <row r="72" spans="1:9" x14ac:dyDescent="0.25">
      <c r="A72" s="38"/>
      <c r="B72" s="5" t="s">
        <v>22</v>
      </c>
      <c r="C72" s="27">
        <f>SUM(C71/C70)</f>
        <v>0.90123456790123457</v>
      </c>
      <c r="D72" s="23"/>
      <c r="E72" s="27"/>
      <c r="F72" s="27">
        <f>SUM(F71/F70)</f>
        <v>0.75555555555555554</v>
      </c>
      <c r="G72" s="27">
        <f>SUM(G71/G70)</f>
        <v>1</v>
      </c>
      <c r="H72" s="27">
        <f>SUM(H71/H70)</f>
        <v>0.92307692307692313</v>
      </c>
      <c r="I72" s="1"/>
    </row>
    <row r="73" spans="1:9" x14ac:dyDescent="0.25">
      <c r="A73" s="37"/>
      <c r="B73" s="4" t="s">
        <v>23</v>
      </c>
      <c r="C73" s="17">
        <v>16</v>
      </c>
      <c r="D73" s="22"/>
      <c r="E73" s="17"/>
      <c r="F73" s="17">
        <v>11</v>
      </c>
      <c r="G73" s="17">
        <v>0</v>
      </c>
      <c r="H73" s="17">
        <v>5</v>
      </c>
      <c r="I73" s="1"/>
    </row>
    <row r="74" spans="1:9" x14ac:dyDescent="0.25">
      <c r="A74" s="38"/>
      <c r="B74" s="5" t="s">
        <v>22</v>
      </c>
      <c r="C74" s="27">
        <f>SUM(C73/C70)</f>
        <v>9.8765432098765427E-2</v>
      </c>
      <c r="D74" s="23"/>
      <c r="E74" s="27"/>
      <c r="F74" s="27">
        <v>0.24440000000000001</v>
      </c>
      <c r="G74" s="27">
        <f>SUM(G73/G70)</f>
        <v>0</v>
      </c>
      <c r="H74" s="27">
        <v>7.6899999999999996E-2</v>
      </c>
      <c r="I74" s="1"/>
    </row>
    <row r="75" spans="1:9" x14ac:dyDescent="0.25">
      <c r="A75" s="35"/>
      <c r="B75" s="4" t="s">
        <v>24</v>
      </c>
      <c r="C75" s="17">
        <v>0</v>
      </c>
      <c r="D75" s="22"/>
      <c r="E75" s="17"/>
      <c r="F75" s="17">
        <v>0</v>
      </c>
      <c r="G75" s="17">
        <v>0</v>
      </c>
      <c r="H75" s="17">
        <v>0</v>
      </c>
      <c r="I75" s="1"/>
    </row>
    <row r="76" spans="1:9" x14ac:dyDescent="0.25">
      <c r="A76" s="35"/>
      <c r="B76" s="5" t="s">
        <v>22</v>
      </c>
      <c r="C76" s="27">
        <v>0</v>
      </c>
      <c r="D76" s="23"/>
      <c r="E76" s="27"/>
      <c r="F76" s="27">
        <v>0</v>
      </c>
      <c r="G76" s="27">
        <v>0</v>
      </c>
      <c r="H76" s="27">
        <v>0</v>
      </c>
      <c r="I76" s="6"/>
    </row>
    <row r="77" spans="1:9" x14ac:dyDescent="0.25">
      <c r="A77" s="1"/>
      <c r="B77" s="10" t="s">
        <v>34</v>
      </c>
      <c r="C77" s="18">
        <v>162</v>
      </c>
      <c r="D77" s="19"/>
      <c r="E77" s="20"/>
      <c r="F77" s="20">
        <v>45</v>
      </c>
      <c r="G77" s="20">
        <v>52</v>
      </c>
      <c r="H77" s="20">
        <v>65</v>
      </c>
      <c r="I77" s="1"/>
    </row>
    <row r="78" spans="1:9" x14ac:dyDescent="0.25">
      <c r="A78" s="35"/>
      <c r="B78" s="4" t="s">
        <v>21</v>
      </c>
      <c r="C78" s="17">
        <v>149</v>
      </c>
      <c r="D78" s="22"/>
      <c r="E78" s="17"/>
      <c r="F78" s="17">
        <v>41</v>
      </c>
      <c r="G78" s="17">
        <v>52</v>
      </c>
      <c r="H78" s="17">
        <v>56</v>
      </c>
      <c r="I78" s="1"/>
    </row>
    <row r="79" spans="1:9" x14ac:dyDescent="0.25">
      <c r="A79" s="35"/>
      <c r="B79" s="5" t="s">
        <v>22</v>
      </c>
      <c r="C79" s="27">
        <f>SUM(C78/C77)</f>
        <v>0.91975308641975306</v>
      </c>
      <c r="D79" s="23"/>
      <c r="E79" s="27"/>
      <c r="F79" s="27">
        <f>SUM(F78/F77)</f>
        <v>0.91111111111111109</v>
      </c>
      <c r="G79" s="27">
        <f>SUM(G78/G77)</f>
        <v>1</v>
      </c>
      <c r="H79" s="27">
        <f>SUM(H78/H77)</f>
        <v>0.86153846153846159</v>
      </c>
      <c r="I79" s="1"/>
    </row>
    <row r="80" spans="1:9" x14ac:dyDescent="0.25">
      <c r="A80" s="35"/>
      <c r="B80" s="4" t="s">
        <v>23</v>
      </c>
      <c r="C80" s="17">
        <v>13</v>
      </c>
      <c r="D80" s="22"/>
      <c r="E80" s="17"/>
      <c r="F80" s="17">
        <v>4</v>
      </c>
      <c r="G80" s="17">
        <v>0</v>
      </c>
      <c r="H80" s="17">
        <v>9</v>
      </c>
      <c r="I80" s="1"/>
    </row>
    <row r="81" spans="1:8" x14ac:dyDescent="0.25">
      <c r="A81" s="35"/>
      <c r="B81" s="5" t="s">
        <v>22</v>
      </c>
      <c r="C81" s="27">
        <f>SUM(C80/C77)</f>
        <v>8.0246913580246909E-2</v>
      </c>
      <c r="D81" s="23"/>
      <c r="E81" s="27"/>
      <c r="F81" s="27">
        <f>SUM(F80/F77)</f>
        <v>8.8888888888888892E-2</v>
      </c>
      <c r="G81" s="27">
        <f>SUM(G80/G77)</f>
        <v>0</v>
      </c>
      <c r="H81" s="27">
        <f>SUM(H80/H77)</f>
        <v>0.13846153846153847</v>
      </c>
    </row>
    <row r="82" spans="1:8" x14ac:dyDescent="0.25">
      <c r="A82" s="35"/>
      <c r="B82" s="4" t="s">
        <v>24</v>
      </c>
      <c r="C82" s="17">
        <v>0</v>
      </c>
      <c r="D82" s="22"/>
      <c r="E82" s="17"/>
      <c r="F82" s="17">
        <v>0</v>
      </c>
      <c r="G82" s="17">
        <v>0</v>
      </c>
      <c r="H82" s="17">
        <v>0</v>
      </c>
    </row>
    <row r="83" spans="1:8" x14ac:dyDescent="0.25">
      <c r="A83" s="35"/>
      <c r="B83" s="5" t="s">
        <v>22</v>
      </c>
      <c r="C83" s="27">
        <v>0</v>
      </c>
      <c r="D83" s="23"/>
      <c r="E83" s="27"/>
      <c r="F83" s="27">
        <v>0</v>
      </c>
      <c r="G83" s="27">
        <v>0</v>
      </c>
      <c r="H83" s="27">
        <v>0</v>
      </c>
    </row>
    <row r="84" spans="1:8" ht="25.5" x14ac:dyDescent="0.25">
      <c r="A84" s="1"/>
      <c r="B84" s="10" t="s">
        <v>35</v>
      </c>
      <c r="C84" s="18">
        <v>162</v>
      </c>
      <c r="D84" s="19"/>
      <c r="E84" s="20"/>
      <c r="F84" s="20">
        <v>45</v>
      </c>
      <c r="G84" s="20">
        <v>52</v>
      </c>
      <c r="H84" s="20">
        <v>65</v>
      </c>
    </row>
    <row r="85" spans="1:8" x14ac:dyDescent="0.25">
      <c r="A85" s="35"/>
      <c r="B85" s="4" t="s">
        <v>21</v>
      </c>
      <c r="C85" s="17">
        <v>133</v>
      </c>
      <c r="D85" s="22"/>
      <c r="E85" s="17"/>
      <c r="F85" s="17">
        <v>41</v>
      </c>
      <c r="G85" s="17">
        <v>43</v>
      </c>
      <c r="H85" s="17">
        <v>49</v>
      </c>
    </row>
    <row r="86" spans="1:8" x14ac:dyDescent="0.25">
      <c r="A86" s="35"/>
      <c r="B86" s="5" t="s">
        <v>22</v>
      </c>
      <c r="C86" s="27">
        <f>SUM(C85/C84)</f>
        <v>0.82098765432098764</v>
      </c>
      <c r="D86" s="23"/>
      <c r="E86" s="27"/>
      <c r="F86" s="27">
        <f>SUM(F85/F84)</f>
        <v>0.91111111111111109</v>
      </c>
      <c r="G86" s="27">
        <f>SUM(G85/G84)</f>
        <v>0.82692307692307687</v>
      </c>
      <c r="H86" s="27">
        <f>SUM(H85/H84)</f>
        <v>0.75384615384615383</v>
      </c>
    </row>
    <row r="87" spans="1:8" x14ac:dyDescent="0.25">
      <c r="A87" s="35"/>
      <c r="B87" s="4" t="s">
        <v>23</v>
      </c>
      <c r="C87" s="17">
        <v>29</v>
      </c>
      <c r="D87" s="22"/>
      <c r="E87" s="17"/>
      <c r="F87" s="17">
        <v>4</v>
      </c>
      <c r="G87" s="17">
        <v>9</v>
      </c>
      <c r="H87" s="17">
        <v>16</v>
      </c>
    </row>
    <row r="88" spans="1:8" x14ac:dyDescent="0.25">
      <c r="A88" s="35"/>
      <c r="B88" s="5" t="s">
        <v>22</v>
      </c>
      <c r="C88" s="27">
        <f>SUM(C87/C84)</f>
        <v>0.17901234567901234</v>
      </c>
      <c r="D88" s="23"/>
      <c r="E88" s="27"/>
      <c r="F88" s="27">
        <v>8.8900000000000007E-2</v>
      </c>
      <c r="G88" s="27">
        <f>SUM(G87/G84)</f>
        <v>0.17307692307692307</v>
      </c>
      <c r="H88" s="27">
        <f>SUM(H87/H84)</f>
        <v>0.24615384615384617</v>
      </c>
    </row>
    <row r="89" spans="1:8" x14ac:dyDescent="0.25">
      <c r="A89" s="35"/>
      <c r="B89" s="4" t="s">
        <v>24</v>
      </c>
      <c r="C89" s="17">
        <v>0</v>
      </c>
      <c r="D89" s="22"/>
      <c r="E89" s="17"/>
      <c r="F89" s="17">
        <v>0</v>
      </c>
      <c r="G89" s="17">
        <v>0</v>
      </c>
      <c r="H89" s="17">
        <v>0</v>
      </c>
    </row>
    <row r="90" spans="1:8" x14ac:dyDescent="0.25">
      <c r="A90" s="35"/>
      <c r="B90" s="5" t="s">
        <v>22</v>
      </c>
      <c r="C90" s="27">
        <v>0</v>
      </c>
      <c r="D90" s="23"/>
      <c r="E90" s="27"/>
      <c r="F90" s="27">
        <v>0</v>
      </c>
      <c r="G90" s="27">
        <v>0</v>
      </c>
      <c r="H90" s="27">
        <v>0</v>
      </c>
    </row>
    <row r="91" spans="1:8" x14ac:dyDescent="0.25">
      <c r="A91" s="11">
        <v>2</v>
      </c>
      <c r="B91" s="10" t="s">
        <v>36</v>
      </c>
      <c r="C91" s="18"/>
      <c r="D91" s="18"/>
      <c r="E91" s="18"/>
      <c r="F91" s="18"/>
      <c r="G91" s="18"/>
      <c r="H91" s="18"/>
    </row>
    <row r="92" spans="1:8" ht="25.5" x14ac:dyDescent="0.25">
      <c r="A92" s="11"/>
      <c r="B92" s="10" t="s">
        <v>77</v>
      </c>
      <c r="C92" s="21"/>
      <c r="D92" s="21"/>
      <c r="E92" s="21"/>
      <c r="F92" s="21"/>
      <c r="G92" s="21"/>
      <c r="H92" s="21"/>
    </row>
    <row r="93" spans="1:8" x14ac:dyDescent="0.25">
      <c r="A93" s="11"/>
      <c r="B93" s="10" t="s">
        <v>37</v>
      </c>
      <c r="C93" s="18">
        <f>D93+E93+F93</f>
        <v>140</v>
      </c>
      <c r="D93" s="18">
        <v>50</v>
      </c>
      <c r="E93" s="18">
        <v>45</v>
      </c>
      <c r="F93" s="18">
        <v>45</v>
      </c>
      <c r="G93" s="21"/>
      <c r="H93" s="21"/>
    </row>
    <row r="94" spans="1:8" x14ac:dyDescent="0.25">
      <c r="A94" s="35"/>
      <c r="B94" s="4" t="s">
        <v>21</v>
      </c>
      <c r="C94" s="17">
        <f>D94+E94+F94</f>
        <v>140</v>
      </c>
      <c r="D94" s="17">
        <v>50</v>
      </c>
      <c r="E94" s="17">
        <v>45</v>
      </c>
      <c r="F94" s="17">
        <v>45</v>
      </c>
      <c r="G94" s="24"/>
      <c r="H94" s="24"/>
    </row>
    <row r="95" spans="1:8" x14ac:dyDescent="0.25">
      <c r="A95" s="35"/>
      <c r="B95" s="5" t="s">
        <v>22</v>
      </c>
      <c r="C95" s="27">
        <f>SUM(C94/C93)</f>
        <v>1</v>
      </c>
      <c r="D95" s="27">
        <f>SUM(D94/D93)</f>
        <v>1</v>
      </c>
      <c r="E95" s="27">
        <f>SUM(E94/E93)</f>
        <v>1</v>
      </c>
      <c r="F95" s="27">
        <f>SUM(F94/F93)</f>
        <v>1</v>
      </c>
      <c r="G95" s="25"/>
      <c r="H95" s="25"/>
    </row>
    <row r="96" spans="1:8" x14ac:dyDescent="0.25">
      <c r="A96" s="35"/>
      <c r="B96" s="4" t="s">
        <v>23</v>
      </c>
      <c r="C96" s="17">
        <v>0</v>
      </c>
      <c r="D96" s="17">
        <v>0</v>
      </c>
      <c r="E96" s="17">
        <v>0</v>
      </c>
      <c r="F96" s="17">
        <v>0</v>
      </c>
      <c r="G96" s="24"/>
      <c r="H96" s="24"/>
    </row>
    <row r="97" spans="1:9" x14ac:dyDescent="0.25">
      <c r="A97" s="35"/>
      <c r="B97" s="5" t="s">
        <v>22</v>
      </c>
      <c r="C97" s="27">
        <f>SUM(C96/C93)</f>
        <v>0</v>
      </c>
      <c r="D97" s="27">
        <f>SUM(D96/D93)</f>
        <v>0</v>
      </c>
      <c r="E97" s="27">
        <f>SUM(E96/E93)</f>
        <v>0</v>
      </c>
      <c r="F97" s="27">
        <f>SUM(F96/F93)</f>
        <v>0</v>
      </c>
      <c r="G97" s="25"/>
      <c r="H97" s="25"/>
      <c r="I97" s="1"/>
    </row>
    <row r="98" spans="1:9" x14ac:dyDescent="0.25">
      <c r="A98" s="35"/>
      <c r="B98" s="4" t="s">
        <v>24</v>
      </c>
      <c r="C98" s="17">
        <v>0</v>
      </c>
      <c r="D98" s="17">
        <v>0</v>
      </c>
      <c r="E98" s="17">
        <v>0</v>
      </c>
      <c r="F98" s="17">
        <v>0</v>
      </c>
      <c r="G98" s="24"/>
      <c r="H98" s="24"/>
      <c r="I98" s="1"/>
    </row>
    <row r="99" spans="1:9" x14ac:dyDescent="0.25">
      <c r="A99" s="35"/>
      <c r="B99" s="5" t="s">
        <v>22</v>
      </c>
      <c r="C99" s="27">
        <v>0</v>
      </c>
      <c r="D99" s="27">
        <v>0</v>
      </c>
      <c r="E99" s="27">
        <v>0</v>
      </c>
      <c r="F99" s="27">
        <f>SUM(F98/F95)</f>
        <v>0</v>
      </c>
      <c r="G99" s="25"/>
      <c r="H99" s="25"/>
      <c r="I99" s="6"/>
    </row>
    <row r="100" spans="1:9" x14ac:dyDescent="0.25">
      <c r="A100" s="11"/>
      <c r="B100" s="10" t="s">
        <v>38</v>
      </c>
      <c r="C100" s="18">
        <v>140</v>
      </c>
      <c r="D100" s="18">
        <v>50</v>
      </c>
      <c r="E100" s="18">
        <v>45</v>
      </c>
      <c r="F100" s="18">
        <v>45</v>
      </c>
      <c r="G100" s="21"/>
      <c r="H100" s="21"/>
      <c r="I100" s="1"/>
    </row>
    <row r="101" spans="1:9" x14ac:dyDescent="0.25">
      <c r="A101" s="35"/>
      <c r="B101" s="4" t="s">
        <v>21</v>
      </c>
      <c r="C101" s="17">
        <v>140</v>
      </c>
      <c r="D101" s="17">
        <v>50</v>
      </c>
      <c r="E101" s="17">
        <v>45</v>
      </c>
      <c r="F101" s="17">
        <v>45</v>
      </c>
      <c r="G101" s="24"/>
      <c r="H101" s="24"/>
      <c r="I101" s="1"/>
    </row>
    <row r="102" spans="1:9" x14ac:dyDescent="0.25">
      <c r="A102" s="35"/>
      <c r="B102" s="5" t="s">
        <v>22</v>
      </c>
      <c r="C102" s="27">
        <f>SUM(C101/C100)</f>
        <v>1</v>
      </c>
      <c r="D102" s="27">
        <f>SUM(D101/D100)</f>
        <v>1</v>
      </c>
      <c r="E102" s="27">
        <f>SUM(E101/E100)</f>
        <v>1</v>
      </c>
      <c r="F102" s="27">
        <f>SUM(F101/F100)</f>
        <v>1</v>
      </c>
      <c r="G102" s="25"/>
      <c r="H102" s="25"/>
      <c r="I102" s="1"/>
    </row>
    <row r="103" spans="1:9" x14ac:dyDescent="0.25">
      <c r="A103" s="35"/>
      <c r="B103" s="4" t="s">
        <v>23</v>
      </c>
      <c r="C103" s="17">
        <v>0</v>
      </c>
      <c r="D103" s="17">
        <v>0</v>
      </c>
      <c r="E103" s="17">
        <v>0</v>
      </c>
      <c r="F103" s="17">
        <v>0</v>
      </c>
      <c r="G103" s="24"/>
      <c r="H103" s="24"/>
      <c r="I103" s="1"/>
    </row>
    <row r="104" spans="1:9" x14ac:dyDescent="0.25">
      <c r="A104" s="35"/>
      <c r="B104" s="5" t="s">
        <v>22</v>
      </c>
      <c r="C104" s="27">
        <f>SUM(C103/C100)</f>
        <v>0</v>
      </c>
      <c r="D104" s="27">
        <v>0.08</v>
      </c>
      <c r="E104" s="27">
        <f>SUM(E103/E100)</f>
        <v>0</v>
      </c>
      <c r="F104" s="27">
        <f>SUM(F103/F100)</f>
        <v>0</v>
      </c>
      <c r="G104" s="25"/>
      <c r="H104" s="25"/>
      <c r="I104" s="1"/>
    </row>
    <row r="105" spans="1:9" x14ac:dyDescent="0.25">
      <c r="A105" s="35"/>
      <c r="B105" s="4" t="s">
        <v>24</v>
      </c>
      <c r="C105" s="17">
        <v>0</v>
      </c>
      <c r="D105" s="17">
        <v>0</v>
      </c>
      <c r="E105" s="17">
        <v>0</v>
      </c>
      <c r="F105" s="17">
        <v>0</v>
      </c>
      <c r="G105" s="24"/>
      <c r="H105" s="24"/>
      <c r="I105" s="1"/>
    </row>
    <row r="106" spans="1:9" x14ac:dyDescent="0.25">
      <c r="A106" s="35"/>
      <c r="B106" s="5" t="s">
        <v>22</v>
      </c>
      <c r="C106" s="27">
        <v>0</v>
      </c>
      <c r="D106" s="27">
        <v>0</v>
      </c>
      <c r="E106" s="27">
        <v>0</v>
      </c>
      <c r="F106" s="27">
        <f>SUM(F105/F102)</f>
        <v>0</v>
      </c>
      <c r="G106" s="25"/>
      <c r="H106" s="25"/>
      <c r="I106" s="6"/>
    </row>
    <row r="107" spans="1:9" x14ac:dyDescent="0.25">
      <c r="A107" s="11"/>
      <c r="B107" s="10" t="s">
        <v>39</v>
      </c>
      <c r="C107" s="18">
        <v>140</v>
      </c>
      <c r="D107" s="18">
        <v>50</v>
      </c>
      <c r="E107" s="18">
        <v>45</v>
      </c>
      <c r="F107" s="18">
        <v>45</v>
      </c>
      <c r="G107" s="21"/>
      <c r="H107" s="21"/>
      <c r="I107" s="1"/>
    </row>
    <row r="108" spans="1:9" x14ac:dyDescent="0.25">
      <c r="A108" s="35"/>
      <c r="B108" s="4" t="s">
        <v>21</v>
      </c>
      <c r="C108" s="17">
        <f>D108+E108+F108</f>
        <v>115</v>
      </c>
      <c r="D108" s="17">
        <v>43</v>
      </c>
      <c r="E108" s="17">
        <v>38</v>
      </c>
      <c r="F108" s="17">
        <v>34</v>
      </c>
      <c r="G108" s="24"/>
      <c r="H108" s="24"/>
      <c r="I108" s="1"/>
    </row>
    <row r="109" spans="1:9" x14ac:dyDescent="0.25">
      <c r="A109" s="35"/>
      <c r="B109" s="5" t="s">
        <v>22</v>
      </c>
      <c r="C109" s="27">
        <f>SUM(C108/C107)</f>
        <v>0.8214285714285714</v>
      </c>
      <c r="D109" s="27">
        <f>SUM(D108/D107)</f>
        <v>0.86</v>
      </c>
      <c r="E109" s="27">
        <f>SUM(E108/E107)</f>
        <v>0.84444444444444444</v>
      </c>
      <c r="F109" s="27">
        <f>SUM(F108/F107)</f>
        <v>0.75555555555555554</v>
      </c>
      <c r="G109" s="25"/>
      <c r="H109" s="25"/>
      <c r="I109" s="1"/>
    </row>
    <row r="110" spans="1:9" x14ac:dyDescent="0.25">
      <c r="A110" s="35"/>
      <c r="B110" s="4" t="s">
        <v>23</v>
      </c>
      <c r="C110" s="17">
        <f>D110+E110+F110</f>
        <v>25</v>
      </c>
      <c r="D110" s="17">
        <v>7</v>
      </c>
      <c r="E110" s="17">
        <v>7</v>
      </c>
      <c r="F110" s="17">
        <v>11</v>
      </c>
      <c r="G110" s="24"/>
      <c r="H110" s="24"/>
      <c r="I110" s="1"/>
    </row>
    <row r="111" spans="1:9" x14ac:dyDescent="0.25">
      <c r="A111" s="35"/>
      <c r="B111" s="5" t="s">
        <v>22</v>
      </c>
      <c r="C111" s="27">
        <f>SUM(C110/C107)</f>
        <v>0.17857142857142858</v>
      </c>
      <c r="D111" s="27">
        <f>SUM(D110/D107)</f>
        <v>0.14000000000000001</v>
      </c>
      <c r="E111" s="27">
        <f>SUM(E110/E107)</f>
        <v>0.15555555555555556</v>
      </c>
      <c r="F111" s="27">
        <f>SUM(F110/F107)</f>
        <v>0.24444444444444444</v>
      </c>
      <c r="G111" s="25"/>
      <c r="H111" s="25"/>
      <c r="I111" s="1"/>
    </row>
    <row r="112" spans="1:9" x14ac:dyDescent="0.25">
      <c r="A112" s="35"/>
      <c r="B112" s="4" t="s">
        <v>24</v>
      </c>
      <c r="C112" s="17">
        <v>0</v>
      </c>
      <c r="D112" s="17">
        <v>0</v>
      </c>
      <c r="E112" s="17">
        <v>0</v>
      </c>
      <c r="F112" s="17">
        <v>0</v>
      </c>
      <c r="G112" s="24"/>
      <c r="H112" s="24"/>
      <c r="I112" s="1"/>
    </row>
    <row r="113" spans="1:9" x14ac:dyDescent="0.25">
      <c r="A113" s="35"/>
      <c r="B113" s="5" t="s">
        <v>22</v>
      </c>
      <c r="C113" s="27">
        <v>0</v>
      </c>
      <c r="D113" s="27">
        <v>0</v>
      </c>
      <c r="E113" s="27">
        <v>0</v>
      </c>
      <c r="F113" s="27">
        <v>0</v>
      </c>
      <c r="G113" s="25"/>
      <c r="H113" s="25"/>
      <c r="I113" s="6"/>
    </row>
    <row r="114" spans="1:9" x14ac:dyDescent="0.25">
      <c r="A114" s="11"/>
      <c r="B114" s="10" t="s">
        <v>40</v>
      </c>
      <c r="C114" s="18">
        <v>140</v>
      </c>
      <c r="D114" s="18">
        <v>50</v>
      </c>
      <c r="E114" s="18">
        <v>45</v>
      </c>
      <c r="F114" s="20">
        <v>45</v>
      </c>
      <c r="G114" s="21"/>
      <c r="H114" s="21"/>
      <c r="I114" s="1"/>
    </row>
    <row r="115" spans="1:9" x14ac:dyDescent="0.25">
      <c r="A115" s="35"/>
      <c r="B115" s="4" t="s">
        <v>21</v>
      </c>
      <c r="C115" s="17">
        <f>D115+E115+F115</f>
        <v>136</v>
      </c>
      <c r="D115" s="17">
        <v>49</v>
      </c>
      <c r="E115" s="17">
        <v>44</v>
      </c>
      <c r="F115" s="17">
        <v>43</v>
      </c>
      <c r="G115" s="24"/>
      <c r="H115" s="24"/>
      <c r="I115" s="1"/>
    </row>
    <row r="116" spans="1:9" x14ac:dyDescent="0.25">
      <c r="A116" s="35"/>
      <c r="B116" s="5" t="s">
        <v>22</v>
      </c>
      <c r="C116" s="27">
        <f>SUM(C115/C114)</f>
        <v>0.97142857142857142</v>
      </c>
      <c r="D116" s="27">
        <f>SUM(D115/D114)</f>
        <v>0.98</v>
      </c>
      <c r="E116" s="27">
        <f>SUM(E115/E114)</f>
        <v>0.97777777777777775</v>
      </c>
      <c r="F116" s="27">
        <f>SUM(F115/F114)</f>
        <v>0.9555555555555556</v>
      </c>
      <c r="G116" s="25"/>
      <c r="H116" s="25"/>
      <c r="I116" s="1"/>
    </row>
    <row r="117" spans="1:9" x14ac:dyDescent="0.25">
      <c r="A117" s="35"/>
      <c r="B117" s="4" t="s">
        <v>23</v>
      </c>
      <c r="C117" s="17">
        <f>D117+E117+F117</f>
        <v>4</v>
      </c>
      <c r="D117" s="17">
        <v>1</v>
      </c>
      <c r="E117" s="17">
        <v>1</v>
      </c>
      <c r="F117" s="17">
        <v>2</v>
      </c>
      <c r="G117" s="24"/>
      <c r="H117" s="24"/>
      <c r="I117" s="1"/>
    </row>
    <row r="118" spans="1:9" x14ac:dyDescent="0.25">
      <c r="A118" s="35"/>
      <c r="B118" s="5" t="s">
        <v>22</v>
      </c>
      <c r="C118" s="27">
        <f>SUM(C117/C114)</f>
        <v>2.8571428571428571E-2</v>
      </c>
      <c r="D118" s="27">
        <v>0.02</v>
      </c>
      <c r="E118" s="27">
        <f>SUM(E117/E114)</f>
        <v>2.2222222222222223E-2</v>
      </c>
      <c r="F118" s="27">
        <f>SUM(F117/F114)</f>
        <v>4.4444444444444446E-2</v>
      </c>
      <c r="G118" s="25"/>
      <c r="H118" s="25"/>
      <c r="I118" s="1"/>
    </row>
    <row r="119" spans="1:9" x14ac:dyDescent="0.25">
      <c r="A119" s="35"/>
      <c r="B119" s="4" t="s">
        <v>24</v>
      </c>
      <c r="C119" s="17">
        <v>0</v>
      </c>
      <c r="D119" s="17">
        <v>0</v>
      </c>
      <c r="E119" s="17">
        <v>0</v>
      </c>
      <c r="F119" s="17">
        <v>0</v>
      </c>
      <c r="G119" s="24"/>
      <c r="H119" s="24"/>
      <c r="I119" s="1"/>
    </row>
    <row r="120" spans="1:9" x14ac:dyDescent="0.25">
      <c r="A120" s="35"/>
      <c r="B120" s="5" t="s">
        <v>22</v>
      </c>
      <c r="C120" s="27">
        <v>0</v>
      </c>
      <c r="D120" s="27">
        <v>0</v>
      </c>
      <c r="E120" s="27">
        <v>0</v>
      </c>
      <c r="F120" s="27">
        <v>0</v>
      </c>
      <c r="G120" s="25"/>
      <c r="H120" s="25"/>
      <c r="I120" s="6"/>
    </row>
    <row r="121" spans="1:9" x14ac:dyDescent="0.25">
      <c r="A121" s="11"/>
      <c r="B121" s="10" t="s">
        <v>41</v>
      </c>
      <c r="C121" s="18">
        <v>140</v>
      </c>
      <c r="D121" s="18">
        <v>50</v>
      </c>
      <c r="E121" s="18">
        <v>45</v>
      </c>
      <c r="F121" s="20">
        <v>45</v>
      </c>
      <c r="G121" s="21"/>
      <c r="H121" s="21"/>
      <c r="I121" s="1"/>
    </row>
    <row r="122" spans="1:9" x14ac:dyDescent="0.25">
      <c r="A122" s="35"/>
      <c r="B122" s="4" t="s">
        <v>21</v>
      </c>
      <c r="C122" s="17">
        <f>D122+E122+F122</f>
        <v>128</v>
      </c>
      <c r="D122" s="17">
        <v>43</v>
      </c>
      <c r="E122" s="17">
        <v>42</v>
      </c>
      <c r="F122" s="17">
        <v>43</v>
      </c>
      <c r="G122" s="24"/>
      <c r="H122" s="24"/>
      <c r="I122" s="1"/>
    </row>
    <row r="123" spans="1:9" x14ac:dyDescent="0.25">
      <c r="A123" s="35"/>
      <c r="B123" s="5" t="s">
        <v>22</v>
      </c>
      <c r="C123" s="27">
        <f>SUM(C122/C121)</f>
        <v>0.91428571428571426</v>
      </c>
      <c r="D123" s="27">
        <f>SUM(D122/D121)</f>
        <v>0.86</v>
      </c>
      <c r="E123" s="27">
        <f>SUM(E122/E121)</f>
        <v>0.93333333333333335</v>
      </c>
      <c r="F123" s="27">
        <f>SUM(F122/F121)</f>
        <v>0.9555555555555556</v>
      </c>
      <c r="G123" s="25"/>
      <c r="H123" s="25"/>
      <c r="I123" s="1"/>
    </row>
    <row r="124" spans="1:9" x14ac:dyDescent="0.25">
      <c r="A124" s="35"/>
      <c r="B124" s="4" t="s">
        <v>23</v>
      </c>
      <c r="C124" s="17">
        <f>D124+E124+F124</f>
        <v>12</v>
      </c>
      <c r="D124" s="17">
        <v>7</v>
      </c>
      <c r="E124" s="17">
        <v>3</v>
      </c>
      <c r="F124" s="17">
        <v>2</v>
      </c>
      <c r="G124" s="24"/>
      <c r="H124" s="24"/>
      <c r="I124" s="1"/>
    </row>
    <row r="125" spans="1:9" x14ac:dyDescent="0.25">
      <c r="A125" s="35"/>
      <c r="B125" s="5" t="s">
        <v>22</v>
      </c>
      <c r="C125" s="27">
        <f>SUM(C124/C121)</f>
        <v>8.5714285714285715E-2</v>
      </c>
      <c r="D125" s="27">
        <f>SUM(D124/D121)</f>
        <v>0.14000000000000001</v>
      </c>
      <c r="E125" s="27">
        <f>SUM(E124/E121)</f>
        <v>6.6666666666666666E-2</v>
      </c>
      <c r="F125" s="27">
        <f>SUM(F124/F121)</f>
        <v>4.4444444444444446E-2</v>
      </c>
      <c r="G125" s="25"/>
      <c r="H125" s="25"/>
      <c r="I125" s="1"/>
    </row>
    <row r="126" spans="1:9" x14ac:dyDescent="0.25">
      <c r="A126" s="35"/>
      <c r="B126" s="4" t="s">
        <v>24</v>
      </c>
      <c r="C126" s="17">
        <v>0</v>
      </c>
      <c r="D126" s="17">
        <v>0</v>
      </c>
      <c r="E126" s="17">
        <v>0</v>
      </c>
      <c r="F126" s="17">
        <v>0</v>
      </c>
      <c r="G126" s="24"/>
      <c r="H126" s="24"/>
      <c r="I126" s="1"/>
    </row>
    <row r="127" spans="1:9" x14ac:dyDescent="0.25">
      <c r="A127" s="35"/>
      <c r="B127" s="5" t="s">
        <v>22</v>
      </c>
      <c r="C127" s="27">
        <v>0</v>
      </c>
      <c r="D127" s="27">
        <v>0</v>
      </c>
      <c r="E127" s="27">
        <v>0</v>
      </c>
      <c r="F127" s="27">
        <v>0</v>
      </c>
      <c r="G127" s="25"/>
      <c r="H127" s="25"/>
      <c r="I127" s="6"/>
    </row>
    <row r="128" spans="1:9" x14ac:dyDescent="0.25">
      <c r="A128" s="11"/>
      <c r="B128" s="15" t="s">
        <v>78</v>
      </c>
      <c r="C128" s="21"/>
      <c r="D128" s="21"/>
      <c r="E128" s="21"/>
      <c r="F128" s="21"/>
      <c r="G128" s="21"/>
      <c r="H128" s="21"/>
      <c r="I128" s="1"/>
    </row>
    <row r="129" spans="1:8" x14ac:dyDescent="0.25">
      <c r="A129" s="1"/>
      <c r="B129" s="10" t="s">
        <v>42</v>
      </c>
      <c r="C129" s="18">
        <v>117</v>
      </c>
      <c r="D129" s="19"/>
      <c r="E129" s="20"/>
      <c r="F129" s="20"/>
      <c r="G129" s="20">
        <v>52</v>
      </c>
      <c r="H129" s="20">
        <v>65</v>
      </c>
    </row>
    <row r="130" spans="1:8" x14ac:dyDescent="0.25">
      <c r="A130" s="35"/>
      <c r="B130" s="4" t="s">
        <v>21</v>
      </c>
      <c r="C130" s="17">
        <f>G130+H130</f>
        <v>92</v>
      </c>
      <c r="D130" s="22"/>
      <c r="E130" s="17"/>
      <c r="F130" s="17"/>
      <c r="G130" s="17">
        <v>43</v>
      </c>
      <c r="H130" s="17">
        <v>49</v>
      </c>
    </row>
    <row r="131" spans="1:8" x14ac:dyDescent="0.25">
      <c r="A131" s="35"/>
      <c r="B131" s="5" t="s">
        <v>22</v>
      </c>
      <c r="C131" s="27">
        <f>SUM(C130/C129)</f>
        <v>0.78632478632478631</v>
      </c>
      <c r="D131" s="23"/>
      <c r="E131" s="27"/>
      <c r="F131" s="27"/>
      <c r="G131" s="27">
        <f>SUM(G130/G129)</f>
        <v>0.82692307692307687</v>
      </c>
      <c r="H131" s="27">
        <f>SUM(H130/H129)</f>
        <v>0.75384615384615383</v>
      </c>
    </row>
    <row r="132" spans="1:8" x14ac:dyDescent="0.25">
      <c r="A132" s="35"/>
      <c r="B132" s="4" t="s">
        <v>23</v>
      </c>
      <c r="C132" s="17">
        <f>G132+H132</f>
        <v>25</v>
      </c>
      <c r="D132" s="22"/>
      <c r="E132" s="17"/>
      <c r="F132" s="17"/>
      <c r="G132" s="17">
        <v>9</v>
      </c>
      <c r="H132" s="17">
        <v>16</v>
      </c>
    </row>
    <row r="133" spans="1:8" x14ac:dyDescent="0.25">
      <c r="A133" s="35"/>
      <c r="B133" s="5" t="s">
        <v>22</v>
      </c>
      <c r="C133" s="27">
        <f>SUM(C132/C129)</f>
        <v>0.21367521367521367</v>
      </c>
      <c r="D133" s="23"/>
      <c r="E133" s="27"/>
      <c r="F133" s="27"/>
      <c r="G133" s="27">
        <f>SUM(G132/G129)</f>
        <v>0.17307692307692307</v>
      </c>
      <c r="H133" s="27">
        <f>SUM(H132/H129)</f>
        <v>0.24615384615384617</v>
      </c>
    </row>
    <row r="134" spans="1:8" x14ac:dyDescent="0.25">
      <c r="A134" s="35"/>
      <c r="B134" s="4" t="s">
        <v>24</v>
      </c>
      <c r="C134" s="17">
        <v>0</v>
      </c>
      <c r="D134" s="22"/>
      <c r="E134" s="17"/>
      <c r="F134" s="17"/>
      <c r="G134" s="17">
        <v>0</v>
      </c>
      <c r="H134" s="17">
        <v>0</v>
      </c>
    </row>
    <row r="135" spans="1:8" x14ac:dyDescent="0.25">
      <c r="A135" s="35"/>
      <c r="B135" s="5" t="s">
        <v>22</v>
      </c>
      <c r="C135" s="27">
        <v>0</v>
      </c>
      <c r="D135" s="23"/>
      <c r="E135" s="27"/>
      <c r="F135" s="27"/>
      <c r="G135" s="27">
        <v>0</v>
      </c>
      <c r="H135" s="27">
        <v>0</v>
      </c>
    </row>
    <row r="136" spans="1:8" x14ac:dyDescent="0.25">
      <c r="A136" s="1"/>
      <c r="B136" s="10" t="s">
        <v>43</v>
      </c>
      <c r="C136" s="18">
        <v>117</v>
      </c>
      <c r="D136" s="19"/>
      <c r="E136" s="20"/>
      <c r="F136" s="20"/>
      <c r="G136" s="20">
        <v>52</v>
      </c>
      <c r="H136" s="20">
        <v>65</v>
      </c>
    </row>
    <row r="137" spans="1:8" x14ac:dyDescent="0.25">
      <c r="A137" s="35"/>
      <c r="B137" s="4" t="s">
        <v>21</v>
      </c>
      <c r="C137" s="17">
        <f>G137+H137</f>
        <v>100</v>
      </c>
      <c r="D137" s="22"/>
      <c r="E137" s="17"/>
      <c r="F137" s="17"/>
      <c r="G137" s="17">
        <v>52</v>
      </c>
      <c r="H137" s="17">
        <v>48</v>
      </c>
    </row>
    <row r="138" spans="1:8" x14ac:dyDescent="0.25">
      <c r="A138" s="35"/>
      <c r="B138" s="5" t="s">
        <v>22</v>
      </c>
      <c r="C138" s="27">
        <f>SUM(C137/C136)</f>
        <v>0.85470085470085466</v>
      </c>
      <c r="D138" s="23"/>
      <c r="E138" s="27"/>
      <c r="F138" s="27"/>
      <c r="G138" s="27">
        <f>SUM(G137/G136)</f>
        <v>1</v>
      </c>
      <c r="H138" s="27">
        <f>SUM(H137/H136)</f>
        <v>0.7384615384615385</v>
      </c>
    </row>
    <row r="139" spans="1:8" x14ac:dyDescent="0.25">
      <c r="A139" s="35"/>
      <c r="B139" s="4" t="s">
        <v>23</v>
      </c>
      <c r="C139" s="17">
        <f>G139+H139</f>
        <v>17</v>
      </c>
      <c r="D139" s="22"/>
      <c r="E139" s="17"/>
      <c r="F139" s="17"/>
      <c r="G139" s="17">
        <v>0</v>
      </c>
      <c r="H139" s="17">
        <v>17</v>
      </c>
    </row>
    <row r="140" spans="1:8" x14ac:dyDescent="0.25">
      <c r="A140" s="35"/>
      <c r="B140" s="5" t="s">
        <v>22</v>
      </c>
      <c r="C140" s="27">
        <f>SUM(C139/C136)</f>
        <v>0.14529914529914531</v>
      </c>
      <c r="D140" s="23"/>
      <c r="E140" s="27"/>
      <c r="F140" s="27"/>
      <c r="G140" s="27">
        <f>SUM(G139/G136)</f>
        <v>0</v>
      </c>
      <c r="H140" s="27">
        <f>SUM(H139/H136)</f>
        <v>0.26153846153846155</v>
      </c>
    </row>
    <row r="141" spans="1:8" x14ac:dyDescent="0.25">
      <c r="A141" s="35"/>
      <c r="B141" s="4" t="s">
        <v>24</v>
      </c>
      <c r="C141" s="17">
        <v>0</v>
      </c>
      <c r="D141" s="22"/>
      <c r="E141" s="17"/>
      <c r="F141" s="17"/>
      <c r="G141" s="17">
        <v>0</v>
      </c>
      <c r="H141" s="17">
        <v>0</v>
      </c>
    </row>
    <row r="142" spans="1:8" x14ac:dyDescent="0.25">
      <c r="A142" s="35"/>
      <c r="B142" s="5" t="s">
        <v>22</v>
      </c>
      <c r="C142" s="27">
        <v>0</v>
      </c>
      <c r="D142" s="23"/>
      <c r="E142" s="27"/>
      <c r="F142" s="27"/>
      <c r="G142" s="27">
        <v>0</v>
      </c>
      <c r="H142" s="27">
        <v>0</v>
      </c>
    </row>
    <row r="143" spans="1:8" x14ac:dyDescent="0.25">
      <c r="A143" s="1"/>
      <c r="B143" s="10" t="s">
        <v>44</v>
      </c>
      <c r="C143" s="18">
        <v>117</v>
      </c>
      <c r="D143" s="19"/>
      <c r="E143" s="20"/>
      <c r="F143" s="20"/>
      <c r="G143" s="20">
        <v>52</v>
      </c>
      <c r="H143" s="20">
        <v>65</v>
      </c>
    </row>
    <row r="144" spans="1:8" x14ac:dyDescent="0.25">
      <c r="A144" s="35"/>
      <c r="B144" s="4" t="s">
        <v>21</v>
      </c>
      <c r="C144" s="17">
        <f>G144+H144</f>
        <v>108</v>
      </c>
      <c r="D144" s="22"/>
      <c r="E144" s="17"/>
      <c r="F144" s="17"/>
      <c r="G144" s="17">
        <v>52</v>
      </c>
      <c r="H144" s="17">
        <v>56</v>
      </c>
    </row>
    <row r="145" spans="1:8" x14ac:dyDescent="0.25">
      <c r="A145" s="35"/>
      <c r="B145" s="5" t="s">
        <v>22</v>
      </c>
      <c r="C145" s="27">
        <f>SUM(C144/C143)</f>
        <v>0.92307692307692313</v>
      </c>
      <c r="D145" s="23"/>
      <c r="E145" s="27"/>
      <c r="F145" s="27"/>
      <c r="G145" s="27">
        <f>SUM(G144/G143)</f>
        <v>1</v>
      </c>
      <c r="H145" s="27">
        <f>SUM(H144/H143)</f>
        <v>0.86153846153846159</v>
      </c>
    </row>
    <row r="146" spans="1:8" x14ac:dyDescent="0.25">
      <c r="A146" s="35"/>
      <c r="B146" s="4" t="s">
        <v>23</v>
      </c>
      <c r="C146" s="17">
        <f>G146+H146</f>
        <v>9</v>
      </c>
      <c r="D146" s="22"/>
      <c r="E146" s="17"/>
      <c r="F146" s="17"/>
      <c r="G146" s="17">
        <v>0</v>
      </c>
      <c r="H146" s="17">
        <v>9</v>
      </c>
    </row>
    <row r="147" spans="1:8" x14ac:dyDescent="0.25">
      <c r="A147" s="35"/>
      <c r="B147" s="5" t="s">
        <v>22</v>
      </c>
      <c r="C147" s="27">
        <f>SUM(C146/C143)</f>
        <v>7.6923076923076927E-2</v>
      </c>
      <c r="D147" s="23"/>
      <c r="E147" s="27"/>
      <c r="F147" s="27"/>
      <c r="G147" s="27">
        <v>0</v>
      </c>
      <c r="H147" s="27">
        <f>SUM(H146/H143)</f>
        <v>0.13846153846153847</v>
      </c>
    </row>
    <row r="148" spans="1:8" x14ac:dyDescent="0.25">
      <c r="A148" s="35"/>
      <c r="B148" s="4" t="s">
        <v>24</v>
      </c>
      <c r="C148" s="17">
        <v>0</v>
      </c>
      <c r="D148" s="22"/>
      <c r="E148" s="17"/>
      <c r="F148" s="17"/>
      <c r="G148" s="17">
        <v>0</v>
      </c>
      <c r="H148" s="17">
        <v>0</v>
      </c>
    </row>
    <row r="149" spans="1:8" x14ac:dyDescent="0.25">
      <c r="A149" s="35"/>
      <c r="B149" s="5" t="s">
        <v>22</v>
      </c>
      <c r="C149" s="27">
        <v>0</v>
      </c>
      <c r="D149" s="23"/>
      <c r="E149" s="27"/>
      <c r="F149" s="27"/>
      <c r="G149" s="27">
        <v>0</v>
      </c>
      <c r="H149" s="27">
        <v>0</v>
      </c>
    </row>
    <row r="150" spans="1:8" x14ac:dyDescent="0.25">
      <c r="A150" s="1"/>
      <c r="B150" s="10" t="s">
        <v>45</v>
      </c>
      <c r="C150" s="18">
        <v>117</v>
      </c>
      <c r="D150" s="19"/>
      <c r="E150" s="20"/>
      <c r="F150" s="20"/>
      <c r="G150" s="20">
        <v>52</v>
      </c>
      <c r="H150" s="20">
        <v>65</v>
      </c>
    </row>
    <row r="151" spans="1:8" x14ac:dyDescent="0.25">
      <c r="A151" s="35"/>
      <c r="B151" s="4" t="s">
        <v>21</v>
      </c>
      <c r="C151" s="17">
        <f>G151+H151</f>
        <v>117</v>
      </c>
      <c r="D151" s="22"/>
      <c r="E151" s="17"/>
      <c r="F151" s="17"/>
      <c r="G151" s="17">
        <v>52</v>
      </c>
      <c r="H151" s="17">
        <v>65</v>
      </c>
    </row>
    <row r="152" spans="1:8" x14ac:dyDescent="0.25">
      <c r="A152" s="35"/>
      <c r="B152" s="5" t="s">
        <v>22</v>
      </c>
      <c r="C152" s="27">
        <v>1</v>
      </c>
      <c r="D152" s="23"/>
      <c r="E152" s="27"/>
      <c r="F152" s="27"/>
      <c r="G152" s="27">
        <v>1</v>
      </c>
      <c r="H152" s="27">
        <v>1</v>
      </c>
    </row>
    <row r="153" spans="1:8" x14ac:dyDescent="0.25">
      <c r="A153" s="35"/>
      <c r="B153" s="4" t="s">
        <v>23</v>
      </c>
      <c r="C153" s="17">
        <v>0</v>
      </c>
      <c r="D153" s="22"/>
      <c r="E153" s="17"/>
      <c r="F153" s="17"/>
      <c r="G153" s="17">
        <v>0</v>
      </c>
      <c r="H153" s="17">
        <v>0</v>
      </c>
    </row>
    <row r="154" spans="1:8" x14ac:dyDescent="0.25">
      <c r="A154" s="35"/>
      <c r="B154" s="5" t="s">
        <v>22</v>
      </c>
      <c r="C154" s="27">
        <v>0</v>
      </c>
      <c r="D154" s="23"/>
      <c r="E154" s="27"/>
      <c r="F154" s="27"/>
      <c r="G154" s="27">
        <v>0</v>
      </c>
      <c r="H154" s="27">
        <v>0</v>
      </c>
    </row>
    <row r="155" spans="1:8" x14ac:dyDescent="0.25">
      <c r="A155" s="35"/>
      <c r="B155" s="4" t="s">
        <v>24</v>
      </c>
      <c r="C155" s="17">
        <v>0</v>
      </c>
      <c r="D155" s="22"/>
      <c r="E155" s="17"/>
      <c r="F155" s="17"/>
      <c r="G155" s="17">
        <v>0</v>
      </c>
      <c r="H155" s="17">
        <v>0</v>
      </c>
    </row>
    <row r="156" spans="1:8" x14ac:dyDescent="0.25">
      <c r="A156" s="35"/>
      <c r="B156" s="5" t="s">
        <v>22</v>
      </c>
      <c r="C156" s="27">
        <v>0</v>
      </c>
      <c r="D156" s="23"/>
      <c r="E156" s="27"/>
      <c r="F156" s="27"/>
      <c r="G156" s="27">
        <v>0</v>
      </c>
      <c r="H156" s="27">
        <v>0</v>
      </c>
    </row>
    <row r="157" spans="1:8" ht="25.5" x14ac:dyDescent="0.25">
      <c r="A157" s="2" t="s">
        <v>46</v>
      </c>
      <c r="B157" s="10" t="s">
        <v>47</v>
      </c>
      <c r="C157" s="21"/>
      <c r="D157" s="21"/>
      <c r="E157" s="21"/>
      <c r="F157" s="21"/>
      <c r="G157" s="21"/>
      <c r="H157" s="21"/>
    </row>
    <row r="158" spans="1:8" x14ac:dyDescent="0.25">
      <c r="A158" s="1"/>
      <c r="B158" s="15" t="s">
        <v>48</v>
      </c>
      <c r="C158" s="18">
        <v>257</v>
      </c>
      <c r="D158" s="20">
        <v>50</v>
      </c>
      <c r="E158" s="20">
        <v>45</v>
      </c>
      <c r="F158" s="20">
        <v>45</v>
      </c>
      <c r="G158" s="20">
        <v>52</v>
      </c>
      <c r="H158" s="20">
        <v>65</v>
      </c>
    </row>
    <row r="159" spans="1:8" x14ac:dyDescent="0.25">
      <c r="A159" s="35"/>
      <c r="B159" s="4" t="s">
        <v>49</v>
      </c>
      <c r="C159" s="17">
        <f>D159+E159+F159+G159+H159</f>
        <v>179</v>
      </c>
      <c r="D159" s="17">
        <v>43</v>
      </c>
      <c r="E159" s="17">
        <v>30</v>
      </c>
      <c r="F159" s="17">
        <v>38</v>
      </c>
      <c r="G159" s="17">
        <v>28</v>
      </c>
      <c r="H159" s="17">
        <v>40</v>
      </c>
    </row>
    <row r="160" spans="1:8" x14ac:dyDescent="0.25">
      <c r="A160" s="35"/>
      <c r="B160" s="5" t="s">
        <v>22</v>
      </c>
      <c r="C160" s="27">
        <f>C159/C158</f>
        <v>0.69649805447470814</v>
      </c>
      <c r="D160" s="27">
        <f>D159/D158</f>
        <v>0.86</v>
      </c>
      <c r="E160" s="27">
        <v>0.66669999999999996</v>
      </c>
      <c r="F160" s="27">
        <f>F159/F158</f>
        <v>0.84444444444444444</v>
      </c>
      <c r="G160" s="27">
        <f>G159/G158</f>
        <v>0.53846153846153844</v>
      </c>
      <c r="H160" s="27">
        <f>H159/H158</f>
        <v>0.61538461538461542</v>
      </c>
    </row>
    <row r="161" spans="1:8" x14ac:dyDescent="0.25">
      <c r="A161" s="35"/>
      <c r="B161" s="4" t="s">
        <v>50</v>
      </c>
      <c r="C161" s="17">
        <f>D161+E161+F161+G161+H161</f>
        <v>75</v>
      </c>
      <c r="D161" s="17">
        <v>4</v>
      </c>
      <c r="E161" s="17">
        <v>15</v>
      </c>
      <c r="F161" s="17">
        <v>7</v>
      </c>
      <c r="G161" s="17">
        <v>24</v>
      </c>
      <c r="H161" s="17">
        <v>25</v>
      </c>
    </row>
    <row r="162" spans="1:8" x14ac:dyDescent="0.25">
      <c r="A162" s="35"/>
      <c r="B162" s="5" t="s">
        <v>22</v>
      </c>
      <c r="C162" s="27">
        <f>C161/C158</f>
        <v>0.29182879377431908</v>
      </c>
      <c r="D162" s="27">
        <f>D161/D158</f>
        <v>0.08</v>
      </c>
      <c r="E162" s="27">
        <v>0.33329999999999999</v>
      </c>
      <c r="F162" s="27">
        <f>F161/F158</f>
        <v>0.15555555555555556</v>
      </c>
      <c r="G162" s="27">
        <f>G161/G158</f>
        <v>0.46153846153846156</v>
      </c>
      <c r="H162" s="27">
        <f>H161/H158</f>
        <v>0.38461538461538464</v>
      </c>
    </row>
    <row r="163" spans="1:8" x14ac:dyDescent="0.25">
      <c r="A163" s="35"/>
      <c r="B163" s="4" t="s">
        <v>51</v>
      </c>
      <c r="C163" s="17">
        <v>3</v>
      </c>
      <c r="D163" s="17">
        <v>3</v>
      </c>
      <c r="E163" s="17">
        <v>0</v>
      </c>
      <c r="F163" s="17">
        <v>0</v>
      </c>
      <c r="G163" s="17">
        <v>0</v>
      </c>
      <c r="H163" s="17">
        <v>0</v>
      </c>
    </row>
    <row r="164" spans="1:8" x14ac:dyDescent="0.25">
      <c r="A164" s="35"/>
      <c r="B164" s="5" t="s">
        <v>22</v>
      </c>
      <c r="C164" s="27">
        <f>C163/C158</f>
        <v>1.1673151750972763E-2</v>
      </c>
      <c r="D164" s="27">
        <f>D163/D158</f>
        <v>0.06</v>
      </c>
      <c r="E164" s="27">
        <v>0</v>
      </c>
      <c r="F164" s="27">
        <v>0</v>
      </c>
      <c r="G164" s="27">
        <v>0</v>
      </c>
      <c r="H164" s="27">
        <v>0</v>
      </c>
    </row>
    <row r="165" spans="1:8" x14ac:dyDescent="0.25">
      <c r="A165" s="1"/>
      <c r="B165" s="10" t="s">
        <v>52</v>
      </c>
      <c r="C165" s="18">
        <v>257</v>
      </c>
      <c r="D165" s="20">
        <v>50</v>
      </c>
      <c r="E165" s="20">
        <v>45</v>
      </c>
      <c r="F165" s="20">
        <v>45</v>
      </c>
      <c r="G165" s="20">
        <v>52</v>
      </c>
      <c r="H165" s="20">
        <v>65</v>
      </c>
    </row>
    <row r="166" spans="1:8" x14ac:dyDescent="0.25">
      <c r="A166" s="35"/>
      <c r="B166" s="4" t="s">
        <v>49</v>
      </c>
      <c r="C166" s="17">
        <f>D166+E166+F166+G166+H166</f>
        <v>189</v>
      </c>
      <c r="D166" s="17">
        <v>45</v>
      </c>
      <c r="E166" s="17">
        <v>39</v>
      </c>
      <c r="F166" s="17">
        <v>34</v>
      </c>
      <c r="G166" s="17">
        <v>20</v>
      </c>
      <c r="H166" s="17">
        <v>51</v>
      </c>
    </row>
    <row r="167" spans="1:8" x14ac:dyDescent="0.25">
      <c r="A167" s="35"/>
      <c r="B167" s="5" t="s">
        <v>22</v>
      </c>
      <c r="C167" s="27">
        <f t="shared" ref="C167:H167" si="0">C166/C165</f>
        <v>0.7354085603112841</v>
      </c>
      <c r="D167" s="27">
        <f t="shared" si="0"/>
        <v>0.9</v>
      </c>
      <c r="E167" s="27">
        <f t="shared" si="0"/>
        <v>0.8666666666666667</v>
      </c>
      <c r="F167" s="27">
        <f t="shared" si="0"/>
        <v>0.75555555555555554</v>
      </c>
      <c r="G167" s="27">
        <f t="shared" si="0"/>
        <v>0.38461538461538464</v>
      </c>
      <c r="H167" s="27">
        <f t="shared" si="0"/>
        <v>0.7846153846153846</v>
      </c>
    </row>
    <row r="168" spans="1:8" x14ac:dyDescent="0.25">
      <c r="A168" s="35"/>
      <c r="B168" s="4" t="s">
        <v>50</v>
      </c>
      <c r="C168" s="17">
        <f>D168+E168+F168+G168+H168</f>
        <v>64</v>
      </c>
      <c r="D168" s="17">
        <v>2</v>
      </c>
      <c r="E168" s="17">
        <v>6</v>
      </c>
      <c r="F168" s="17">
        <v>11</v>
      </c>
      <c r="G168" s="17">
        <v>31</v>
      </c>
      <c r="H168" s="17">
        <v>14</v>
      </c>
    </row>
    <row r="169" spans="1:8" x14ac:dyDescent="0.25">
      <c r="A169" s="35"/>
      <c r="B169" s="5" t="s">
        <v>22</v>
      </c>
      <c r="C169" s="27">
        <f t="shared" ref="C169:H169" si="1">C168/C165</f>
        <v>0.24902723735408561</v>
      </c>
      <c r="D169" s="27">
        <f t="shared" si="1"/>
        <v>0.04</v>
      </c>
      <c r="E169" s="27">
        <f t="shared" si="1"/>
        <v>0.13333333333333333</v>
      </c>
      <c r="F169" s="27">
        <f t="shared" si="1"/>
        <v>0.24444444444444444</v>
      </c>
      <c r="G169" s="27">
        <f t="shared" si="1"/>
        <v>0.59615384615384615</v>
      </c>
      <c r="H169" s="27">
        <f t="shared" si="1"/>
        <v>0.2153846153846154</v>
      </c>
    </row>
    <row r="170" spans="1:8" x14ac:dyDescent="0.25">
      <c r="A170" s="35"/>
      <c r="B170" s="4" t="s">
        <v>51</v>
      </c>
      <c r="C170" s="17">
        <v>4</v>
      </c>
      <c r="D170" s="17">
        <v>3</v>
      </c>
      <c r="E170" s="17">
        <v>0</v>
      </c>
      <c r="F170" s="17">
        <v>0</v>
      </c>
      <c r="G170" s="17">
        <v>1</v>
      </c>
      <c r="H170" s="17">
        <v>0</v>
      </c>
    </row>
    <row r="171" spans="1:8" x14ac:dyDescent="0.25">
      <c r="A171" s="35"/>
      <c r="B171" s="5" t="s">
        <v>22</v>
      </c>
      <c r="C171" s="27">
        <f>C170/C165</f>
        <v>1.556420233463035E-2</v>
      </c>
      <c r="D171" s="27">
        <f>D170/D165</f>
        <v>0.06</v>
      </c>
      <c r="E171" s="27">
        <v>0</v>
      </c>
      <c r="F171" s="27">
        <v>0</v>
      </c>
      <c r="G171" s="27">
        <f>G170/G165</f>
        <v>1.9230769230769232E-2</v>
      </c>
      <c r="H171" s="27">
        <v>0</v>
      </c>
    </row>
    <row r="172" spans="1:8" x14ac:dyDescent="0.25">
      <c r="A172" s="12"/>
      <c r="B172" s="10" t="s">
        <v>53</v>
      </c>
      <c r="C172" s="18">
        <v>257</v>
      </c>
      <c r="D172" s="20">
        <v>50</v>
      </c>
      <c r="E172" s="20">
        <v>45</v>
      </c>
      <c r="F172" s="20">
        <v>45</v>
      </c>
      <c r="G172" s="20">
        <v>52</v>
      </c>
      <c r="H172" s="20">
        <v>65</v>
      </c>
    </row>
    <row r="173" spans="1:8" x14ac:dyDescent="0.25">
      <c r="A173" s="35"/>
      <c r="B173" s="4" t="s">
        <v>49</v>
      </c>
      <c r="C173" s="17">
        <f>D173+E173+F173+G173+H173</f>
        <v>207</v>
      </c>
      <c r="D173" s="17">
        <v>30</v>
      </c>
      <c r="E173" s="17">
        <v>35</v>
      </c>
      <c r="F173" s="17">
        <v>38</v>
      </c>
      <c r="G173" s="17">
        <v>45</v>
      </c>
      <c r="H173" s="17">
        <v>59</v>
      </c>
    </row>
    <row r="174" spans="1:8" x14ac:dyDescent="0.25">
      <c r="A174" s="35"/>
      <c r="B174" s="5" t="s">
        <v>22</v>
      </c>
      <c r="C174" s="27">
        <f t="shared" ref="C174:H174" si="2">C173/C172</f>
        <v>0.80544747081712065</v>
      </c>
      <c r="D174" s="27">
        <f t="shared" si="2"/>
        <v>0.6</v>
      </c>
      <c r="E174" s="27">
        <f t="shared" si="2"/>
        <v>0.77777777777777779</v>
      </c>
      <c r="F174" s="27">
        <f t="shared" si="2"/>
        <v>0.84444444444444444</v>
      </c>
      <c r="G174" s="27">
        <f t="shared" si="2"/>
        <v>0.86538461538461542</v>
      </c>
      <c r="H174" s="27">
        <f t="shared" si="2"/>
        <v>0.90769230769230769</v>
      </c>
    </row>
    <row r="175" spans="1:8" x14ac:dyDescent="0.25">
      <c r="A175" s="35"/>
      <c r="B175" s="4" t="s">
        <v>50</v>
      </c>
      <c r="C175" s="17">
        <f>D175+E175+F175+G175+H175</f>
        <v>50</v>
      </c>
      <c r="D175" s="17">
        <v>20</v>
      </c>
      <c r="E175" s="17">
        <v>10</v>
      </c>
      <c r="F175" s="17">
        <v>7</v>
      </c>
      <c r="G175" s="17">
        <v>7</v>
      </c>
      <c r="H175" s="17">
        <v>6</v>
      </c>
    </row>
    <row r="176" spans="1:8" x14ac:dyDescent="0.25">
      <c r="A176" s="35"/>
      <c r="B176" s="5" t="s">
        <v>22</v>
      </c>
      <c r="C176" s="27">
        <f t="shared" ref="C176:H176" si="3">C175/C172</f>
        <v>0.19455252918287938</v>
      </c>
      <c r="D176" s="27">
        <f t="shared" si="3"/>
        <v>0.4</v>
      </c>
      <c r="E176" s="27">
        <f t="shared" si="3"/>
        <v>0.22222222222222221</v>
      </c>
      <c r="F176" s="27">
        <f t="shared" si="3"/>
        <v>0.15555555555555556</v>
      </c>
      <c r="G176" s="27">
        <f t="shared" si="3"/>
        <v>0.13461538461538461</v>
      </c>
      <c r="H176" s="27">
        <f t="shared" si="3"/>
        <v>9.2307692307692313E-2</v>
      </c>
    </row>
    <row r="177" spans="1:8" x14ac:dyDescent="0.25">
      <c r="A177" s="35"/>
      <c r="B177" s="4" t="s">
        <v>51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</row>
    <row r="178" spans="1:8" x14ac:dyDescent="0.25">
      <c r="A178" s="35"/>
      <c r="B178" s="5" t="s">
        <v>22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</row>
    <row r="179" spans="1:8" x14ac:dyDescent="0.25">
      <c r="A179" s="13"/>
      <c r="B179" s="10" t="s">
        <v>54</v>
      </c>
      <c r="C179" s="18">
        <v>140</v>
      </c>
      <c r="D179" s="20">
        <v>50</v>
      </c>
      <c r="E179" s="20">
        <v>45</v>
      </c>
      <c r="F179" s="20">
        <v>45</v>
      </c>
      <c r="G179" s="20"/>
      <c r="H179" s="20"/>
    </row>
    <row r="180" spans="1:8" x14ac:dyDescent="0.25">
      <c r="A180" s="35"/>
      <c r="B180" s="4" t="s">
        <v>49</v>
      </c>
      <c r="C180" s="17">
        <f>D180+E180+F180</f>
        <v>96</v>
      </c>
      <c r="D180" s="17">
        <v>30</v>
      </c>
      <c r="E180" s="17">
        <v>28</v>
      </c>
      <c r="F180" s="17">
        <v>38</v>
      </c>
      <c r="G180" s="17"/>
      <c r="H180" s="17"/>
    </row>
    <row r="181" spans="1:8" x14ac:dyDescent="0.25">
      <c r="A181" s="35"/>
      <c r="B181" s="5" t="s">
        <v>22</v>
      </c>
      <c r="C181" s="27">
        <f>C180/C179</f>
        <v>0.68571428571428572</v>
      </c>
      <c r="D181" s="27">
        <f>D180/D179</f>
        <v>0.6</v>
      </c>
      <c r="E181" s="27">
        <f>E180/E179</f>
        <v>0.62222222222222223</v>
      </c>
      <c r="F181" s="27">
        <f>F180/F179</f>
        <v>0.84444444444444444</v>
      </c>
      <c r="G181" s="27"/>
      <c r="H181" s="27"/>
    </row>
    <row r="182" spans="1:8" x14ac:dyDescent="0.25">
      <c r="A182" s="35"/>
      <c r="B182" s="4" t="s">
        <v>50</v>
      </c>
      <c r="C182" s="17">
        <f>D182+E182+F182</f>
        <v>44</v>
      </c>
      <c r="D182" s="17">
        <v>20</v>
      </c>
      <c r="E182" s="17">
        <v>17</v>
      </c>
      <c r="F182" s="17">
        <v>7</v>
      </c>
      <c r="G182" s="17"/>
      <c r="H182" s="17"/>
    </row>
    <row r="183" spans="1:8" x14ac:dyDescent="0.25">
      <c r="A183" s="35"/>
      <c r="B183" s="5" t="s">
        <v>22</v>
      </c>
      <c r="C183" s="27">
        <f>C182/C179</f>
        <v>0.31428571428571428</v>
      </c>
      <c r="D183" s="27">
        <f>D182/D179</f>
        <v>0.4</v>
      </c>
      <c r="E183" s="27">
        <f>E182/E179</f>
        <v>0.37777777777777777</v>
      </c>
      <c r="F183" s="27">
        <f>F182/F179</f>
        <v>0.15555555555555556</v>
      </c>
      <c r="G183" s="27"/>
      <c r="H183" s="27"/>
    </row>
    <row r="184" spans="1:8" x14ac:dyDescent="0.25">
      <c r="A184" s="35"/>
      <c r="B184" s="4" t="s">
        <v>51</v>
      </c>
      <c r="C184" s="17">
        <v>0</v>
      </c>
      <c r="D184" s="17">
        <v>0</v>
      </c>
      <c r="E184" s="17">
        <v>0</v>
      </c>
      <c r="F184" s="17">
        <v>0</v>
      </c>
      <c r="G184" s="17"/>
      <c r="H184" s="17"/>
    </row>
    <row r="185" spans="1:8" x14ac:dyDescent="0.25">
      <c r="A185" s="35"/>
      <c r="B185" s="5" t="s">
        <v>22</v>
      </c>
      <c r="C185" s="27">
        <v>0</v>
      </c>
      <c r="D185" s="27">
        <v>0</v>
      </c>
      <c r="E185" s="27">
        <v>0</v>
      </c>
      <c r="F185" s="27">
        <v>0</v>
      </c>
      <c r="G185" s="27"/>
      <c r="H185" s="27"/>
    </row>
    <row r="186" spans="1:8" x14ac:dyDescent="0.25">
      <c r="A186" s="12"/>
      <c r="B186" s="10" t="s">
        <v>55</v>
      </c>
      <c r="C186" s="18">
        <v>117</v>
      </c>
      <c r="D186" s="20"/>
      <c r="E186" s="20"/>
      <c r="F186" s="20"/>
      <c r="G186" s="20">
        <v>52</v>
      </c>
      <c r="H186" s="20">
        <v>65</v>
      </c>
    </row>
    <row r="187" spans="1:8" x14ac:dyDescent="0.25">
      <c r="A187" s="35"/>
      <c r="B187" s="4" t="s">
        <v>49</v>
      </c>
      <c r="C187" s="17">
        <f>G187+H187</f>
        <v>107</v>
      </c>
      <c r="D187" s="17"/>
      <c r="E187" s="17"/>
      <c r="F187" s="17"/>
      <c r="G187" s="17">
        <v>48</v>
      </c>
      <c r="H187" s="17">
        <v>59</v>
      </c>
    </row>
    <row r="188" spans="1:8" x14ac:dyDescent="0.25">
      <c r="A188" s="35"/>
      <c r="B188" s="5" t="s">
        <v>22</v>
      </c>
      <c r="C188" s="27">
        <f>C187/C186</f>
        <v>0.9145299145299145</v>
      </c>
      <c r="D188" s="27"/>
      <c r="E188" s="27"/>
      <c r="F188" s="27"/>
      <c r="G188" s="27">
        <f>G187/G186</f>
        <v>0.92307692307692313</v>
      </c>
      <c r="H188" s="27">
        <f>H187/H186</f>
        <v>0.90769230769230769</v>
      </c>
    </row>
    <row r="189" spans="1:8" x14ac:dyDescent="0.25">
      <c r="A189" s="35"/>
      <c r="B189" s="4" t="s">
        <v>50</v>
      </c>
      <c r="C189" s="17">
        <f>G189+H189</f>
        <v>10</v>
      </c>
      <c r="D189" s="17"/>
      <c r="E189" s="17"/>
      <c r="F189" s="17"/>
      <c r="G189" s="17">
        <v>4</v>
      </c>
      <c r="H189" s="17">
        <v>6</v>
      </c>
    </row>
    <row r="190" spans="1:8" x14ac:dyDescent="0.25">
      <c r="A190" s="35"/>
      <c r="B190" s="5" t="s">
        <v>22</v>
      </c>
      <c r="C190" s="27">
        <f>C189/C186</f>
        <v>8.5470085470085472E-2</v>
      </c>
      <c r="D190" s="27"/>
      <c r="E190" s="27"/>
      <c r="F190" s="27"/>
      <c r="G190" s="27">
        <f>G189/G186</f>
        <v>7.6923076923076927E-2</v>
      </c>
      <c r="H190" s="27">
        <f>H189/H186</f>
        <v>9.2307692307692313E-2</v>
      </c>
    </row>
    <row r="191" spans="1:8" x14ac:dyDescent="0.25">
      <c r="A191" s="35"/>
      <c r="B191" s="4" t="s">
        <v>51</v>
      </c>
      <c r="C191" s="17">
        <v>0</v>
      </c>
      <c r="D191" s="17"/>
      <c r="E191" s="17"/>
      <c r="F191" s="17"/>
      <c r="G191" s="17">
        <v>0</v>
      </c>
      <c r="H191" s="17">
        <v>0</v>
      </c>
    </row>
    <row r="192" spans="1:8" x14ac:dyDescent="0.25">
      <c r="A192" s="35"/>
      <c r="B192" s="5" t="s">
        <v>22</v>
      </c>
      <c r="C192" s="27">
        <v>0</v>
      </c>
      <c r="D192" s="27"/>
      <c r="E192" s="27"/>
      <c r="F192" s="27"/>
      <c r="G192" s="27">
        <v>0</v>
      </c>
      <c r="H192" s="27">
        <v>0</v>
      </c>
    </row>
    <row r="193" spans="1:8" x14ac:dyDescent="0.25">
      <c r="A193" s="13"/>
      <c r="B193" s="10" t="s">
        <v>56</v>
      </c>
      <c r="C193" s="18">
        <v>117</v>
      </c>
      <c r="D193" s="20"/>
      <c r="E193" s="20"/>
      <c r="F193" s="20"/>
      <c r="G193" s="20">
        <v>52</v>
      </c>
      <c r="H193" s="20">
        <v>65</v>
      </c>
    </row>
    <row r="194" spans="1:8" x14ac:dyDescent="0.25">
      <c r="A194" s="35"/>
      <c r="B194" s="4" t="s">
        <v>49</v>
      </c>
      <c r="C194" s="17">
        <f>G194+H194</f>
        <v>92</v>
      </c>
      <c r="D194" s="17"/>
      <c r="E194" s="17"/>
      <c r="F194" s="17"/>
      <c r="G194" s="17">
        <v>40</v>
      </c>
      <c r="H194" s="17">
        <v>52</v>
      </c>
    </row>
    <row r="195" spans="1:8" x14ac:dyDescent="0.25">
      <c r="A195" s="35"/>
      <c r="B195" s="5" t="s">
        <v>22</v>
      </c>
      <c r="C195" s="27">
        <f>C194/C193</f>
        <v>0.78632478632478631</v>
      </c>
      <c r="D195" s="26"/>
      <c r="E195" s="26"/>
      <c r="F195" s="26"/>
      <c r="G195" s="27">
        <f>G194/G193</f>
        <v>0.76923076923076927</v>
      </c>
      <c r="H195" s="27">
        <f>H194/H193</f>
        <v>0.8</v>
      </c>
    </row>
    <row r="196" spans="1:8" x14ac:dyDescent="0.25">
      <c r="A196" s="35"/>
      <c r="B196" s="4" t="s">
        <v>50</v>
      </c>
      <c r="C196" s="17">
        <f>G196+H196</f>
        <v>25</v>
      </c>
      <c r="D196" s="17"/>
      <c r="E196" s="17"/>
      <c r="F196" s="17"/>
      <c r="G196" s="17">
        <v>12</v>
      </c>
      <c r="H196" s="17">
        <v>13</v>
      </c>
    </row>
    <row r="197" spans="1:8" x14ac:dyDescent="0.25">
      <c r="A197" s="35"/>
      <c r="B197" s="5" t="s">
        <v>22</v>
      </c>
      <c r="C197" s="27">
        <f>C196/C193</f>
        <v>0.21367521367521367</v>
      </c>
      <c r="D197" s="26"/>
      <c r="E197" s="26"/>
      <c r="F197" s="26"/>
      <c r="G197" s="27">
        <f>G196/G193</f>
        <v>0.23076923076923078</v>
      </c>
      <c r="H197" s="27">
        <f>H196/H193</f>
        <v>0.2</v>
      </c>
    </row>
    <row r="198" spans="1:8" x14ac:dyDescent="0.25">
      <c r="A198" s="35"/>
      <c r="B198" s="4" t="s">
        <v>51</v>
      </c>
      <c r="C198" s="17">
        <v>0</v>
      </c>
      <c r="D198" s="17"/>
      <c r="E198" s="17"/>
      <c r="F198" s="17"/>
      <c r="G198" s="17">
        <v>0</v>
      </c>
      <c r="H198" s="17">
        <v>0</v>
      </c>
    </row>
    <row r="199" spans="1:8" x14ac:dyDescent="0.25">
      <c r="A199" s="35"/>
      <c r="B199" s="5" t="s">
        <v>22</v>
      </c>
      <c r="C199" s="27">
        <v>0</v>
      </c>
      <c r="D199" s="26"/>
      <c r="E199" s="26"/>
      <c r="F199" s="26"/>
      <c r="G199" s="27">
        <v>0</v>
      </c>
      <c r="H199" s="27">
        <v>0</v>
      </c>
    </row>
    <row r="200" spans="1:8" x14ac:dyDescent="0.25">
      <c r="A200" s="12"/>
      <c r="B200" s="10" t="s">
        <v>57</v>
      </c>
      <c r="C200" s="18">
        <v>257</v>
      </c>
      <c r="D200" s="20">
        <v>50</v>
      </c>
      <c r="E200" s="20">
        <v>45</v>
      </c>
      <c r="F200" s="20">
        <v>45</v>
      </c>
      <c r="G200" s="20">
        <v>52</v>
      </c>
      <c r="H200" s="20">
        <v>65</v>
      </c>
    </row>
    <row r="201" spans="1:8" x14ac:dyDescent="0.25">
      <c r="A201" s="35"/>
      <c r="B201" s="4" t="s">
        <v>49</v>
      </c>
      <c r="C201" s="17">
        <f>D201+E201+F201+G201+H201</f>
        <v>177</v>
      </c>
      <c r="D201" s="17">
        <v>30</v>
      </c>
      <c r="E201" s="17">
        <v>29</v>
      </c>
      <c r="F201" s="17">
        <v>37</v>
      </c>
      <c r="G201" s="17">
        <v>40</v>
      </c>
      <c r="H201" s="17">
        <v>41</v>
      </c>
    </row>
    <row r="202" spans="1:8" x14ac:dyDescent="0.25">
      <c r="A202" s="35"/>
      <c r="B202" s="5" t="s">
        <v>22</v>
      </c>
      <c r="C202" s="27">
        <f t="shared" ref="C202:H202" si="4">C201/C200</f>
        <v>0.68871595330739299</v>
      </c>
      <c r="D202" s="27">
        <f t="shared" si="4"/>
        <v>0.6</v>
      </c>
      <c r="E202" s="27">
        <f t="shared" si="4"/>
        <v>0.64444444444444449</v>
      </c>
      <c r="F202" s="27">
        <f t="shared" si="4"/>
        <v>0.82222222222222219</v>
      </c>
      <c r="G202" s="27">
        <f t="shared" si="4"/>
        <v>0.76923076923076927</v>
      </c>
      <c r="H202" s="27">
        <f t="shared" si="4"/>
        <v>0.63076923076923075</v>
      </c>
    </row>
    <row r="203" spans="1:8" x14ac:dyDescent="0.25">
      <c r="A203" s="35"/>
      <c r="B203" s="4" t="s">
        <v>50</v>
      </c>
      <c r="C203" s="17">
        <f>D203+E203+F203+G203+H203</f>
        <v>80</v>
      </c>
      <c r="D203" s="17">
        <v>20</v>
      </c>
      <c r="E203" s="17">
        <v>16</v>
      </c>
      <c r="F203" s="17">
        <v>8</v>
      </c>
      <c r="G203" s="17">
        <v>12</v>
      </c>
      <c r="H203" s="17">
        <v>24</v>
      </c>
    </row>
    <row r="204" spans="1:8" x14ac:dyDescent="0.25">
      <c r="A204" s="35"/>
      <c r="B204" s="5" t="s">
        <v>22</v>
      </c>
      <c r="C204" s="27">
        <f t="shared" ref="C204:H204" si="5">C203/C200</f>
        <v>0.31128404669260701</v>
      </c>
      <c r="D204" s="27">
        <f t="shared" si="5"/>
        <v>0.4</v>
      </c>
      <c r="E204" s="27">
        <f t="shared" si="5"/>
        <v>0.35555555555555557</v>
      </c>
      <c r="F204" s="27">
        <f t="shared" si="5"/>
        <v>0.17777777777777778</v>
      </c>
      <c r="G204" s="27">
        <f t="shared" si="5"/>
        <v>0.23076923076923078</v>
      </c>
      <c r="H204" s="27">
        <f t="shared" si="5"/>
        <v>0.36923076923076925</v>
      </c>
    </row>
    <row r="205" spans="1:8" x14ac:dyDescent="0.25">
      <c r="A205" s="35"/>
      <c r="B205" s="4" t="s">
        <v>51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</row>
    <row r="206" spans="1:8" x14ac:dyDescent="0.25">
      <c r="A206" s="35"/>
      <c r="B206" s="5" t="s">
        <v>22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</row>
    <row r="207" spans="1:8" x14ac:dyDescent="0.25">
      <c r="A207" s="12"/>
      <c r="B207" s="10" t="s">
        <v>58</v>
      </c>
      <c r="C207" s="18">
        <v>257</v>
      </c>
      <c r="D207" s="20">
        <v>50</v>
      </c>
      <c r="E207" s="20">
        <v>45</v>
      </c>
      <c r="F207" s="20">
        <v>45</v>
      </c>
      <c r="G207" s="20">
        <v>52</v>
      </c>
      <c r="H207" s="20">
        <v>65</v>
      </c>
    </row>
    <row r="208" spans="1:8" x14ac:dyDescent="0.25">
      <c r="A208" s="35"/>
      <c r="B208" s="4" t="s">
        <v>49</v>
      </c>
      <c r="C208" s="17">
        <f>D208+E208+F208+G208+H208</f>
        <v>173</v>
      </c>
      <c r="D208" s="17">
        <v>36</v>
      </c>
      <c r="E208" s="17">
        <v>37</v>
      </c>
      <c r="F208" s="17">
        <v>31</v>
      </c>
      <c r="G208" s="17">
        <v>31</v>
      </c>
      <c r="H208" s="17">
        <v>38</v>
      </c>
    </row>
    <row r="209" spans="1:8" x14ac:dyDescent="0.25">
      <c r="A209" s="35"/>
      <c r="B209" s="5" t="s">
        <v>22</v>
      </c>
      <c r="C209" s="27">
        <f t="shared" ref="C209:H209" si="6">C208/C207</f>
        <v>0.6731517509727627</v>
      </c>
      <c r="D209" s="27">
        <f t="shared" si="6"/>
        <v>0.72</v>
      </c>
      <c r="E209" s="27">
        <f t="shared" si="6"/>
        <v>0.82222222222222219</v>
      </c>
      <c r="F209" s="27">
        <f t="shared" si="6"/>
        <v>0.68888888888888888</v>
      </c>
      <c r="G209" s="27">
        <f t="shared" si="6"/>
        <v>0.59615384615384615</v>
      </c>
      <c r="H209" s="27">
        <f t="shared" si="6"/>
        <v>0.58461538461538465</v>
      </c>
    </row>
    <row r="210" spans="1:8" x14ac:dyDescent="0.25">
      <c r="A210" s="35"/>
      <c r="B210" s="4" t="s">
        <v>50</v>
      </c>
      <c r="C210" s="17">
        <f>D210+E210+F210+G210+H210</f>
        <v>84</v>
      </c>
      <c r="D210" s="17">
        <v>14</v>
      </c>
      <c r="E210" s="17">
        <v>8</v>
      </c>
      <c r="F210" s="17">
        <v>14</v>
      </c>
      <c r="G210" s="17">
        <v>21</v>
      </c>
      <c r="H210" s="17">
        <v>27</v>
      </c>
    </row>
    <row r="211" spans="1:8" x14ac:dyDescent="0.25">
      <c r="A211" s="35"/>
      <c r="B211" s="5" t="s">
        <v>22</v>
      </c>
      <c r="C211" s="27">
        <f t="shared" ref="C211:H211" si="7">C210/C207</f>
        <v>0.32684824902723736</v>
      </c>
      <c r="D211" s="27">
        <f t="shared" si="7"/>
        <v>0.28000000000000003</v>
      </c>
      <c r="E211" s="27">
        <f t="shared" si="7"/>
        <v>0.17777777777777778</v>
      </c>
      <c r="F211" s="27">
        <f t="shared" si="7"/>
        <v>0.31111111111111112</v>
      </c>
      <c r="G211" s="27">
        <f t="shared" si="7"/>
        <v>0.40384615384615385</v>
      </c>
      <c r="H211" s="27">
        <f t="shared" si="7"/>
        <v>0.41538461538461541</v>
      </c>
    </row>
    <row r="212" spans="1:8" x14ac:dyDescent="0.25">
      <c r="A212" s="35"/>
      <c r="B212" s="4" t="s">
        <v>51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</row>
    <row r="213" spans="1:8" x14ac:dyDescent="0.25">
      <c r="A213" s="35"/>
      <c r="B213" s="5" t="s">
        <v>22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</row>
    <row r="214" spans="1:8" ht="21.75" customHeight="1" x14ac:dyDescent="0.25">
      <c r="A214" s="12"/>
      <c r="B214" s="10" t="s">
        <v>59</v>
      </c>
      <c r="C214" s="18">
        <f>F214+G214+H214</f>
        <v>162</v>
      </c>
      <c r="D214" s="20"/>
      <c r="E214" s="20"/>
      <c r="F214" s="20">
        <v>45</v>
      </c>
      <c r="G214" s="20">
        <v>52</v>
      </c>
      <c r="H214" s="20">
        <v>65</v>
      </c>
    </row>
    <row r="215" spans="1:8" x14ac:dyDescent="0.25">
      <c r="A215" s="35"/>
      <c r="B215" s="4" t="s">
        <v>49</v>
      </c>
      <c r="C215" s="17">
        <f>F215+G215+H215</f>
        <v>119</v>
      </c>
      <c r="D215" s="17"/>
      <c r="E215" s="17"/>
      <c r="F215" s="17">
        <v>34</v>
      </c>
      <c r="G215" s="17">
        <v>40</v>
      </c>
      <c r="H215" s="17">
        <v>45</v>
      </c>
    </row>
    <row r="216" spans="1:8" x14ac:dyDescent="0.25">
      <c r="A216" s="35"/>
      <c r="B216" s="5" t="s">
        <v>22</v>
      </c>
      <c r="C216" s="27">
        <f>C215/C214</f>
        <v>0.73456790123456794</v>
      </c>
      <c r="D216" s="27"/>
      <c r="E216" s="27"/>
      <c r="F216" s="27">
        <f>F215/F214</f>
        <v>0.75555555555555554</v>
      </c>
      <c r="G216" s="27">
        <f>G215/G214</f>
        <v>0.76923076923076927</v>
      </c>
      <c r="H216" s="27">
        <f>H215/H214</f>
        <v>0.69230769230769229</v>
      </c>
    </row>
    <row r="217" spans="1:8" x14ac:dyDescent="0.25">
      <c r="A217" s="35"/>
      <c r="B217" s="4" t="s">
        <v>50</v>
      </c>
      <c r="C217" s="17">
        <f>F217+G217+H217</f>
        <v>43</v>
      </c>
      <c r="D217" s="17"/>
      <c r="E217" s="17"/>
      <c r="F217" s="17">
        <v>11</v>
      </c>
      <c r="G217" s="17">
        <v>12</v>
      </c>
      <c r="H217" s="17">
        <v>20</v>
      </c>
    </row>
    <row r="218" spans="1:8" x14ac:dyDescent="0.25">
      <c r="A218" s="35"/>
      <c r="B218" s="5" t="s">
        <v>22</v>
      </c>
      <c r="C218" s="27">
        <f>C217/C214</f>
        <v>0.26543209876543211</v>
      </c>
      <c r="D218" s="27"/>
      <c r="E218" s="27"/>
      <c r="F218" s="27">
        <f>F217/F214</f>
        <v>0.24444444444444444</v>
      </c>
      <c r="G218" s="27">
        <f>G217/G214</f>
        <v>0.23076923076923078</v>
      </c>
      <c r="H218" s="27">
        <f>H217/H214</f>
        <v>0.30769230769230771</v>
      </c>
    </row>
    <row r="219" spans="1:8" x14ac:dyDescent="0.25">
      <c r="A219" s="35"/>
      <c r="B219" s="4" t="s">
        <v>51</v>
      </c>
      <c r="C219" s="17">
        <v>0</v>
      </c>
      <c r="D219" s="17"/>
      <c r="E219" s="17"/>
      <c r="F219" s="17">
        <v>0</v>
      </c>
      <c r="G219" s="17">
        <v>0</v>
      </c>
      <c r="H219" s="17">
        <v>0</v>
      </c>
    </row>
    <row r="220" spans="1:8" x14ac:dyDescent="0.25">
      <c r="A220" s="35"/>
      <c r="B220" s="5" t="s">
        <v>22</v>
      </c>
      <c r="C220" s="27">
        <v>0</v>
      </c>
      <c r="D220" s="27"/>
      <c r="E220" s="27"/>
      <c r="F220" s="27">
        <v>0</v>
      </c>
      <c r="G220" s="27">
        <v>0</v>
      </c>
      <c r="H220" s="27">
        <v>0</v>
      </c>
    </row>
    <row r="221" spans="1:8" x14ac:dyDescent="0.25">
      <c r="A221" s="12"/>
      <c r="B221" s="10" t="s">
        <v>60</v>
      </c>
      <c r="C221" s="18">
        <v>257</v>
      </c>
      <c r="D221" s="20">
        <v>50</v>
      </c>
      <c r="E221" s="20">
        <v>45</v>
      </c>
      <c r="F221" s="20">
        <v>45</v>
      </c>
      <c r="G221" s="20">
        <v>52</v>
      </c>
      <c r="H221" s="20">
        <v>65</v>
      </c>
    </row>
    <row r="222" spans="1:8" x14ac:dyDescent="0.25">
      <c r="A222" s="35"/>
      <c r="B222" s="4" t="s">
        <v>49</v>
      </c>
      <c r="C222" s="17">
        <f>D222+E222+F222+G222+H222</f>
        <v>220</v>
      </c>
      <c r="D222" s="17">
        <v>44</v>
      </c>
      <c r="E222" s="17">
        <v>38</v>
      </c>
      <c r="F222" s="17">
        <v>38</v>
      </c>
      <c r="G222" s="17">
        <v>44</v>
      </c>
      <c r="H222" s="17">
        <v>56</v>
      </c>
    </row>
    <row r="223" spans="1:8" x14ac:dyDescent="0.25">
      <c r="A223" s="35"/>
      <c r="B223" s="5" t="s">
        <v>22</v>
      </c>
      <c r="C223" s="27">
        <f t="shared" ref="C223:H223" si="8">C222/C221</f>
        <v>0.85603112840466922</v>
      </c>
      <c r="D223" s="27">
        <f t="shared" si="8"/>
        <v>0.88</v>
      </c>
      <c r="E223" s="27">
        <f t="shared" si="8"/>
        <v>0.84444444444444444</v>
      </c>
      <c r="F223" s="27">
        <f t="shared" si="8"/>
        <v>0.84444444444444444</v>
      </c>
      <c r="G223" s="27">
        <f t="shared" si="8"/>
        <v>0.84615384615384615</v>
      </c>
      <c r="H223" s="27">
        <f t="shared" si="8"/>
        <v>0.86153846153846159</v>
      </c>
    </row>
    <row r="224" spans="1:8" x14ac:dyDescent="0.25">
      <c r="A224" s="35"/>
      <c r="B224" s="4" t="s">
        <v>50</v>
      </c>
      <c r="C224" s="17">
        <f>D224+E224+F224+G224+H224</f>
        <v>37</v>
      </c>
      <c r="D224" s="17">
        <v>6</v>
      </c>
      <c r="E224" s="17">
        <v>7</v>
      </c>
      <c r="F224" s="17">
        <v>7</v>
      </c>
      <c r="G224" s="17">
        <v>8</v>
      </c>
      <c r="H224" s="17">
        <v>9</v>
      </c>
    </row>
    <row r="225" spans="1:8" x14ac:dyDescent="0.25">
      <c r="A225" s="35"/>
      <c r="B225" s="5" t="s">
        <v>22</v>
      </c>
      <c r="C225" s="27">
        <f t="shared" ref="C225:H225" si="9">C224/C221</f>
        <v>0.14396887159533073</v>
      </c>
      <c r="D225" s="27">
        <f t="shared" si="9"/>
        <v>0.12</v>
      </c>
      <c r="E225" s="27">
        <f t="shared" si="9"/>
        <v>0.15555555555555556</v>
      </c>
      <c r="F225" s="27">
        <f t="shared" si="9"/>
        <v>0.15555555555555556</v>
      </c>
      <c r="G225" s="27">
        <f t="shared" si="9"/>
        <v>0.15384615384615385</v>
      </c>
      <c r="H225" s="27">
        <f t="shared" si="9"/>
        <v>0.13846153846153847</v>
      </c>
    </row>
    <row r="226" spans="1:8" x14ac:dyDescent="0.25">
      <c r="A226" s="35"/>
      <c r="B226" s="4" t="s">
        <v>51</v>
      </c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</row>
    <row r="227" spans="1:8" x14ac:dyDescent="0.25">
      <c r="A227" s="35"/>
      <c r="B227" s="5" t="s">
        <v>22</v>
      </c>
      <c r="C227" s="27">
        <v>0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</row>
    <row r="228" spans="1:8" x14ac:dyDescent="0.25">
      <c r="A228" s="13"/>
      <c r="B228" s="10" t="s">
        <v>61</v>
      </c>
      <c r="C228" s="18">
        <f>F228+G228+H228</f>
        <v>162</v>
      </c>
      <c r="D228" s="20"/>
      <c r="E228" s="20"/>
      <c r="F228" s="20">
        <v>45</v>
      </c>
      <c r="G228" s="20">
        <v>52</v>
      </c>
      <c r="H228" s="20">
        <v>65</v>
      </c>
    </row>
    <row r="229" spans="1:8" x14ac:dyDescent="0.25">
      <c r="A229" s="35"/>
      <c r="B229" s="4" t="s">
        <v>49</v>
      </c>
      <c r="C229" s="17">
        <f>F229+G229+H229</f>
        <v>80</v>
      </c>
      <c r="D229" s="17"/>
      <c r="E229" s="17"/>
      <c r="F229" s="17">
        <v>24</v>
      </c>
      <c r="G229" s="17">
        <v>27</v>
      </c>
      <c r="H229" s="17">
        <v>29</v>
      </c>
    </row>
    <row r="230" spans="1:8" x14ac:dyDescent="0.25">
      <c r="A230" s="35"/>
      <c r="B230" s="5" t="s">
        <v>22</v>
      </c>
      <c r="C230" s="27">
        <f>C229/C228</f>
        <v>0.49382716049382713</v>
      </c>
      <c r="D230" s="27"/>
      <c r="E230" s="27"/>
      <c r="F230" s="27">
        <f>F229/F228</f>
        <v>0.53333333333333333</v>
      </c>
      <c r="G230" s="27">
        <f>G229/G228</f>
        <v>0.51923076923076927</v>
      </c>
      <c r="H230" s="27">
        <f>H229/H228</f>
        <v>0.44615384615384618</v>
      </c>
    </row>
    <row r="231" spans="1:8" x14ac:dyDescent="0.25">
      <c r="A231" s="35"/>
      <c r="B231" s="4" t="s">
        <v>50</v>
      </c>
      <c r="C231" s="17">
        <f>F231+G231+H231</f>
        <v>82</v>
      </c>
      <c r="D231" s="17"/>
      <c r="E231" s="17"/>
      <c r="F231" s="17">
        <v>21</v>
      </c>
      <c r="G231" s="17">
        <v>25</v>
      </c>
      <c r="H231" s="17">
        <v>36</v>
      </c>
    </row>
    <row r="232" spans="1:8" x14ac:dyDescent="0.25">
      <c r="A232" s="35"/>
      <c r="B232" s="5" t="s">
        <v>22</v>
      </c>
      <c r="C232" s="27">
        <f>C231/C228</f>
        <v>0.50617283950617287</v>
      </c>
      <c r="D232" s="27"/>
      <c r="E232" s="27"/>
      <c r="F232" s="27">
        <f>F231/F228</f>
        <v>0.46666666666666667</v>
      </c>
      <c r="G232" s="27">
        <f>G231/G228</f>
        <v>0.48076923076923078</v>
      </c>
      <c r="H232" s="27">
        <f>H231/H228</f>
        <v>0.55384615384615388</v>
      </c>
    </row>
    <row r="233" spans="1:8" x14ac:dyDescent="0.25">
      <c r="A233" s="35"/>
      <c r="B233" s="4" t="s">
        <v>51</v>
      </c>
      <c r="C233" s="17">
        <v>0</v>
      </c>
      <c r="D233" s="17"/>
      <c r="E233" s="17"/>
      <c r="F233" s="17">
        <v>0</v>
      </c>
      <c r="G233" s="17">
        <v>0</v>
      </c>
      <c r="H233" s="17">
        <v>0</v>
      </c>
    </row>
    <row r="234" spans="1:8" x14ac:dyDescent="0.25">
      <c r="A234" s="35"/>
      <c r="B234" s="5" t="s">
        <v>22</v>
      </c>
      <c r="C234" s="27">
        <v>0</v>
      </c>
      <c r="D234" s="27"/>
      <c r="E234" s="27"/>
      <c r="F234" s="27">
        <v>0</v>
      </c>
      <c r="G234" s="27">
        <v>0</v>
      </c>
      <c r="H234" s="27">
        <v>0</v>
      </c>
    </row>
    <row r="235" spans="1:8" x14ac:dyDescent="0.25">
      <c r="A235" s="13"/>
      <c r="B235" s="10" t="s">
        <v>62</v>
      </c>
      <c r="C235" s="18">
        <f>F235+G235+H235</f>
        <v>162</v>
      </c>
      <c r="D235" s="20"/>
      <c r="E235" s="20"/>
      <c r="F235" s="20">
        <v>45</v>
      </c>
      <c r="G235" s="20">
        <v>52</v>
      </c>
      <c r="H235" s="20">
        <v>65</v>
      </c>
    </row>
    <row r="236" spans="1:8" x14ac:dyDescent="0.25">
      <c r="A236" s="35"/>
      <c r="B236" s="4" t="s">
        <v>49</v>
      </c>
      <c r="C236" s="17">
        <f>F236+G236+H236</f>
        <v>76</v>
      </c>
      <c r="D236" s="17"/>
      <c r="E236" s="17"/>
      <c r="F236" s="17">
        <v>26</v>
      </c>
      <c r="G236" s="17">
        <v>24</v>
      </c>
      <c r="H236" s="17">
        <v>26</v>
      </c>
    </row>
    <row r="237" spans="1:8" x14ac:dyDescent="0.25">
      <c r="A237" s="35"/>
      <c r="B237" s="5" t="s">
        <v>22</v>
      </c>
      <c r="C237" s="27">
        <f>C236/C235</f>
        <v>0.46913580246913578</v>
      </c>
      <c r="D237" s="27"/>
      <c r="E237" s="27"/>
      <c r="F237" s="27">
        <f>F236/F235</f>
        <v>0.57777777777777772</v>
      </c>
      <c r="G237" s="27">
        <f>G236/G235</f>
        <v>0.46153846153846156</v>
      </c>
      <c r="H237" s="27">
        <f>H236/H235</f>
        <v>0.4</v>
      </c>
    </row>
    <row r="238" spans="1:8" x14ac:dyDescent="0.25">
      <c r="A238" s="35"/>
      <c r="B238" s="4" t="s">
        <v>50</v>
      </c>
      <c r="C238" s="17">
        <f>F238+G238+H238</f>
        <v>86</v>
      </c>
      <c r="D238" s="17"/>
      <c r="E238" s="17"/>
      <c r="F238" s="17">
        <v>19</v>
      </c>
      <c r="G238" s="17">
        <v>28</v>
      </c>
      <c r="H238" s="17">
        <v>39</v>
      </c>
    </row>
    <row r="239" spans="1:8" x14ac:dyDescent="0.25">
      <c r="A239" s="35"/>
      <c r="B239" s="5" t="s">
        <v>22</v>
      </c>
      <c r="C239" s="27">
        <f>C238/C235</f>
        <v>0.53086419753086422</v>
      </c>
      <c r="D239" s="27"/>
      <c r="E239" s="27"/>
      <c r="F239" s="27">
        <f>F238/F235</f>
        <v>0.42222222222222222</v>
      </c>
      <c r="G239" s="27">
        <f>G238/G235</f>
        <v>0.53846153846153844</v>
      </c>
      <c r="H239" s="27">
        <f>H238/H235</f>
        <v>0.6</v>
      </c>
    </row>
    <row r="240" spans="1:8" x14ac:dyDescent="0.25">
      <c r="A240" s="35"/>
      <c r="B240" s="4" t="s">
        <v>51</v>
      </c>
      <c r="C240" s="17">
        <v>0</v>
      </c>
      <c r="D240" s="17"/>
      <c r="E240" s="17"/>
      <c r="F240" s="17">
        <v>0</v>
      </c>
      <c r="G240" s="17">
        <v>0</v>
      </c>
      <c r="H240" s="17">
        <v>0</v>
      </c>
    </row>
    <row r="241" spans="1:8" x14ac:dyDescent="0.25">
      <c r="A241" s="35"/>
      <c r="B241" s="5" t="s">
        <v>22</v>
      </c>
      <c r="C241" s="27">
        <v>0</v>
      </c>
      <c r="D241" s="27"/>
      <c r="E241" s="27"/>
      <c r="F241" s="27">
        <v>0</v>
      </c>
      <c r="G241" s="27">
        <v>0</v>
      </c>
      <c r="H241" s="27">
        <v>0</v>
      </c>
    </row>
    <row r="242" spans="1:8" ht="25.5" x14ac:dyDescent="0.25">
      <c r="A242" s="13"/>
      <c r="B242" s="10" t="s">
        <v>63</v>
      </c>
      <c r="C242" s="18">
        <v>95</v>
      </c>
      <c r="D242" s="20">
        <v>50</v>
      </c>
      <c r="E242" s="20">
        <v>45</v>
      </c>
      <c r="F242" s="20"/>
      <c r="G242" s="20"/>
      <c r="H242" s="20"/>
    </row>
    <row r="243" spans="1:8" x14ac:dyDescent="0.25">
      <c r="A243" s="35"/>
      <c r="B243" s="4" t="s">
        <v>49</v>
      </c>
      <c r="C243" s="17">
        <v>56</v>
      </c>
      <c r="D243" s="17">
        <v>28</v>
      </c>
      <c r="E243" s="17">
        <v>28</v>
      </c>
      <c r="F243" s="17"/>
      <c r="G243" s="17"/>
      <c r="H243" s="17"/>
    </row>
    <row r="244" spans="1:8" x14ac:dyDescent="0.25">
      <c r="A244" s="35"/>
      <c r="B244" s="5" t="s">
        <v>22</v>
      </c>
      <c r="C244" s="27">
        <f>C243/C242</f>
        <v>0.58947368421052626</v>
      </c>
      <c r="D244" s="27">
        <v>0.56000000000000005</v>
      </c>
      <c r="E244" s="27">
        <f>E243/E242</f>
        <v>0.62222222222222223</v>
      </c>
      <c r="F244" s="27"/>
      <c r="G244" s="27"/>
      <c r="H244" s="27"/>
    </row>
    <row r="245" spans="1:8" x14ac:dyDescent="0.25">
      <c r="A245" s="35"/>
      <c r="B245" s="4" t="s">
        <v>50</v>
      </c>
      <c r="C245" s="17">
        <v>39</v>
      </c>
      <c r="D245" s="17">
        <v>22</v>
      </c>
      <c r="E245" s="17">
        <v>17</v>
      </c>
      <c r="F245" s="17"/>
      <c r="G245" s="17"/>
      <c r="H245" s="17"/>
    </row>
    <row r="246" spans="1:8" x14ac:dyDescent="0.25">
      <c r="A246" s="35"/>
      <c r="B246" s="5" t="s">
        <v>22</v>
      </c>
      <c r="C246" s="27">
        <f>C245/C242</f>
        <v>0.41052631578947368</v>
      </c>
      <c r="D246" s="27">
        <v>0.44</v>
      </c>
      <c r="E246" s="27">
        <f>E245/E242</f>
        <v>0.37777777777777777</v>
      </c>
      <c r="F246" s="27"/>
      <c r="G246" s="27"/>
      <c r="H246" s="27"/>
    </row>
    <row r="247" spans="1:8" x14ac:dyDescent="0.25">
      <c r="A247" s="35"/>
      <c r="B247" s="4" t="s">
        <v>51</v>
      </c>
      <c r="C247" s="17">
        <v>0</v>
      </c>
      <c r="D247" s="17">
        <v>0</v>
      </c>
      <c r="E247" s="17">
        <v>0</v>
      </c>
      <c r="F247" s="17"/>
      <c r="G247" s="17"/>
      <c r="H247" s="17"/>
    </row>
    <row r="248" spans="1:8" x14ac:dyDescent="0.25">
      <c r="A248" s="35"/>
      <c r="B248" s="5" t="s">
        <v>22</v>
      </c>
      <c r="C248" s="27">
        <v>0</v>
      </c>
      <c r="D248" s="27">
        <v>0</v>
      </c>
      <c r="E248" s="27">
        <v>0</v>
      </c>
      <c r="F248" s="27"/>
      <c r="G248" s="27"/>
      <c r="H248" s="27"/>
    </row>
    <row r="249" spans="1:8" ht="25.5" x14ac:dyDescent="0.25">
      <c r="A249" s="2" t="s">
        <v>64</v>
      </c>
      <c r="B249" s="3" t="s">
        <v>65</v>
      </c>
      <c r="C249" s="18">
        <v>257</v>
      </c>
      <c r="D249" s="20">
        <v>50</v>
      </c>
      <c r="E249" s="20">
        <v>45</v>
      </c>
      <c r="F249" s="20">
        <v>45</v>
      </c>
      <c r="G249" s="20">
        <v>52</v>
      </c>
      <c r="H249" s="20">
        <v>65</v>
      </c>
    </row>
    <row r="250" spans="1:8" x14ac:dyDescent="0.25">
      <c r="A250" s="35">
        <v>1</v>
      </c>
      <c r="B250" s="4" t="s">
        <v>66</v>
      </c>
      <c r="C250" s="17">
        <f>D250+E250+F250+G250+H250</f>
        <v>253</v>
      </c>
      <c r="D250" s="17">
        <v>47</v>
      </c>
      <c r="E250" s="17">
        <v>45</v>
      </c>
      <c r="F250" s="17">
        <v>45</v>
      </c>
      <c r="G250" s="17">
        <v>51</v>
      </c>
      <c r="H250" s="17">
        <v>65</v>
      </c>
    </row>
    <row r="251" spans="1:8" x14ac:dyDescent="0.25">
      <c r="A251" s="35"/>
      <c r="B251" s="5" t="s">
        <v>22</v>
      </c>
      <c r="C251" s="27">
        <f>C250/C249</f>
        <v>0.98443579766536971</v>
      </c>
      <c r="D251" s="27">
        <f>SUM(D250/D249)</f>
        <v>0.94</v>
      </c>
      <c r="E251" s="27">
        <f>SUM(E250/E249)</f>
        <v>1</v>
      </c>
      <c r="F251" s="27">
        <f>SUM(F250/F249)</f>
        <v>1</v>
      </c>
      <c r="G251" s="27">
        <f>SUM(G250/G249)</f>
        <v>0.98076923076923073</v>
      </c>
      <c r="H251" s="27">
        <f>SUM(H250/H249)</f>
        <v>1</v>
      </c>
    </row>
    <row r="252" spans="1:8" x14ac:dyDescent="0.25">
      <c r="A252" s="35" t="s">
        <v>67</v>
      </c>
      <c r="B252" s="7" t="s">
        <v>68</v>
      </c>
      <c r="C252" s="20"/>
      <c r="D252" s="19"/>
      <c r="E252" s="19"/>
      <c r="F252" s="19"/>
      <c r="G252" s="19"/>
      <c r="H252" s="19"/>
    </row>
    <row r="253" spans="1:8" ht="25.5" x14ac:dyDescent="0.25">
      <c r="A253" s="35"/>
      <c r="B253" s="8" t="s">
        <v>69</v>
      </c>
      <c r="C253" s="17">
        <f>D253+E253+F253+G253+H253</f>
        <v>150</v>
      </c>
      <c r="D253" s="17">
        <v>26</v>
      </c>
      <c r="E253" s="17">
        <v>26</v>
      </c>
      <c r="F253" s="17">
        <v>27</v>
      </c>
      <c r="G253" s="17">
        <v>33</v>
      </c>
      <c r="H253" s="17">
        <v>38</v>
      </c>
    </row>
    <row r="254" spans="1:8" x14ac:dyDescent="0.25">
      <c r="A254" s="35"/>
      <c r="B254" s="5" t="s">
        <v>22</v>
      </c>
      <c r="C254" s="27">
        <f t="shared" ref="C254:H254" si="10">SUM(C253/C249)</f>
        <v>0.58365758754863817</v>
      </c>
      <c r="D254" s="27">
        <f t="shared" si="10"/>
        <v>0.52</v>
      </c>
      <c r="E254" s="27">
        <f t="shared" si="10"/>
        <v>0.57777777777777772</v>
      </c>
      <c r="F254" s="27">
        <f t="shared" si="10"/>
        <v>0.6</v>
      </c>
      <c r="G254" s="27">
        <f t="shared" si="10"/>
        <v>0.63461538461538458</v>
      </c>
      <c r="H254" s="27">
        <f t="shared" si="10"/>
        <v>0.58461538461538465</v>
      </c>
    </row>
    <row r="255" spans="1:8" ht="25.5" x14ac:dyDescent="0.25">
      <c r="A255" s="37" t="s">
        <v>70</v>
      </c>
      <c r="B255" s="4" t="s">
        <v>71</v>
      </c>
      <c r="C255" s="17"/>
      <c r="D255" s="17"/>
      <c r="E255" s="17"/>
      <c r="F255" s="17"/>
      <c r="G255" s="17"/>
      <c r="H255" s="17"/>
    </row>
    <row r="256" spans="1:8" x14ac:dyDescent="0.25">
      <c r="A256" s="38"/>
      <c r="B256" s="5" t="s">
        <v>72</v>
      </c>
      <c r="C256" s="27"/>
      <c r="D256" s="26"/>
      <c r="E256" s="26"/>
      <c r="F256" s="26"/>
      <c r="G256" s="26"/>
      <c r="H256" s="26"/>
    </row>
    <row r="257" spans="1:8" x14ac:dyDescent="0.25">
      <c r="A257" s="35">
        <v>2</v>
      </c>
      <c r="B257" s="4" t="s">
        <v>73</v>
      </c>
      <c r="C257" s="17">
        <v>4</v>
      </c>
      <c r="D257" s="17">
        <v>3</v>
      </c>
      <c r="E257" s="17">
        <v>0</v>
      </c>
      <c r="F257" s="17">
        <v>0</v>
      </c>
      <c r="G257" s="17">
        <v>1</v>
      </c>
      <c r="H257" s="17">
        <v>0</v>
      </c>
    </row>
    <row r="258" spans="1:8" x14ac:dyDescent="0.25">
      <c r="A258" s="35"/>
      <c r="B258" s="5" t="s">
        <v>22</v>
      </c>
      <c r="C258" s="27">
        <f>SUM(C257/C249)</f>
        <v>1.556420233463035E-2</v>
      </c>
      <c r="D258" s="27">
        <f>SUM(D257/D249)</f>
        <v>0.06</v>
      </c>
      <c r="E258" s="27">
        <v>0</v>
      </c>
      <c r="F258" s="27">
        <v>0</v>
      </c>
      <c r="G258" s="27">
        <v>0</v>
      </c>
      <c r="H258" s="27">
        <v>0</v>
      </c>
    </row>
    <row r="259" spans="1:8" x14ac:dyDescent="0.25">
      <c r="A259" s="39"/>
      <c r="B259" s="9"/>
      <c r="C259" s="1"/>
      <c r="D259" s="30" t="s">
        <v>76</v>
      </c>
      <c r="E259" s="30"/>
      <c r="F259" s="30"/>
      <c r="G259" s="30"/>
      <c r="H259" s="30"/>
    </row>
    <row r="260" spans="1:8" ht="16.5" x14ac:dyDescent="0.25">
      <c r="A260" s="39"/>
      <c r="B260" s="9"/>
      <c r="C260" s="1"/>
      <c r="D260" s="31" t="s">
        <v>79</v>
      </c>
      <c r="E260" s="31"/>
      <c r="F260" s="31"/>
      <c r="G260" s="31"/>
      <c r="H260" s="31"/>
    </row>
    <row r="261" spans="1:8" ht="16.5" x14ac:dyDescent="0.25">
      <c r="A261" s="39"/>
      <c r="B261" s="9"/>
      <c r="C261" s="1"/>
      <c r="D261" s="32"/>
      <c r="E261" s="32"/>
      <c r="F261" s="32"/>
      <c r="G261" s="32"/>
      <c r="H261" s="32"/>
    </row>
    <row r="262" spans="1:8" s="1" customFormat="1" ht="16.5" x14ac:dyDescent="0.25">
      <c r="A262" s="16"/>
      <c r="B262" s="9"/>
      <c r="D262" s="28"/>
      <c r="E262" s="28"/>
      <c r="F262" s="28" t="s">
        <v>81</v>
      </c>
      <c r="G262" s="28"/>
      <c r="H262" s="28"/>
    </row>
    <row r="263" spans="1:8" s="1" customFormat="1" ht="16.5" x14ac:dyDescent="0.25">
      <c r="A263" s="16"/>
      <c r="B263" s="9"/>
      <c r="D263" s="28"/>
      <c r="E263" s="28"/>
      <c r="F263" s="28"/>
      <c r="G263" s="28"/>
      <c r="H263" s="28"/>
    </row>
    <row r="264" spans="1:8" ht="16.5" x14ac:dyDescent="0.25">
      <c r="A264" s="1"/>
      <c r="B264" s="1"/>
      <c r="C264" s="1"/>
      <c r="D264" s="29"/>
      <c r="E264" s="29"/>
      <c r="F264" s="29"/>
      <c r="G264" s="29"/>
      <c r="H264" s="29"/>
    </row>
    <row r="265" spans="1:8" ht="16.5" x14ac:dyDescent="0.25">
      <c r="A265" s="1"/>
      <c r="B265" s="1"/>
      <c r="C265" s="1"/>
      <c r="D265" s="31" t="s">
        <v>75</v>
      </c>
      <c r="E265" s="31"/>
      <c r="F265" s="31"/>
      <c r="G265" s="31"/>
      <c r="H265" s="31"/>
    </row>
  </sheetData>
  <mergeCells count="118">
    <mergeCell ref="A259:A261"/>
    <mergeCell ref="A231:A232"/>
    <mergeCell ref="A233:A234"/>
    <mergeCell ref="A124:A125"/>
    <mergeCell ref="A126:A127"/>
    <mergeCell ref="A112:A113"/>
    <mergeCell ref="A115:A116"/>
    <mergeCell ref="A117:A118"/>
    <mergeCell ref="A119:A120"/>
    <mergeCell ref="A122:A123"/>
    <mergeCell ref="A159:A160"/>
    <mergeCell ref="A161:A162"/>
    <mergeCell ref="A163:A164"/>
    <mergeCell ref="A166:A167"/>
    <mergeCell ref="A168:A169"/>
    <mergeCell ref="A229:A230"/>
    <mergeCell ref="A146:A147"/>
    <mergeCell ref="A148:A149"/>
    <mergeCell ref="A151:A152"/>
    <mergeCell ref="A153:A154"/>
    <mergeCell ref="A155:A156"/>
    <mergeCell ref="A219:A220"/>
    <mergeCell ref="A205:A206"/>
    <mergeCell ref="A180:A181"/>
    <mergeCell ref="A257:A258"/>
    <mergeCell ref="A170:A171"/>
    <mergeCell ref="A173:A174"/>
    <mergeCell ref="A175:A176"/>
    <mergeCell ref="A210:A211"/>
    <mergeCell ref="A196:A197"/>
    <mergeCell ref="A245:A246"/>
    <mergeCell ref="A247:A248"/>
    <mergeCell ref="A187:A188"/>
    <mergeCell ref="A198:A199"/>
    <mergeCell ref="A238:A239"/>
    <mergeCell ref="A243:A244"/>
    <mergeCell ref="A240:A241"/>
    <mergeCell ref="A252:A254"/>
    <mergeCell ref="A250:A251"/>
    <mergeCell ref="A255:A256"/>
    <mergeCell ref="A182:A183"/>
    <mergeCell ref="A184:A185"/>
    <mergeCell ref="A194:A195"/>
    <mergeCell ref="A217:A218"/>
    <mergeCell ref="A177:A178"/>
    <mergeCell ref="A208:A209"/>
    <mergeCell ref="A212:A213"/>
    <mergeCell ref="A215:A216"/>
    <mergeCell ref="A236:A237"/>
    <mergeCell ref="A189:A190"/>
    <mergeCell ref="A191:A192"/>
    <mergeCell ref="A201:A202"/>
    <mergeCell ref="A203:A204"/>
    <mergeCell ref="A80:A81"/>
    <mergeCell ref="A82:A83"/>
    <mergeCell ref="A85:A86"/>
    <mergeCell ref="A87:A88"/>
    <mergeCell ref="A89:A90"/>
    <mergeCell ref="A141:A142"/>
    <mergeCell ref="A144:A145"/>
    <mergeCell ref="A130:A131"/>
    <mergeCell ref="A94:A95"/>
    <mergeCell ref="A96:A97"/>
    <mergeCell ref="A98:A99"/>
    <mergeCell ref="A101:A102"/>
    <mergeCell ref="A103:A104"/>
    <mergeCell ref="A105:A106"/>
    <mergeCell ref="A108:A109"/>
    <mergeCell ref="A222:A223"/>
    <mergeCell ref="A224:A225"/>
    <mergeCell ref="A226:A227"/>
    <mergeCell ref="A139:A140"/>
    <mergeCell ref="A110:A111"/>
    <mergeCell ref="A42:A43"/>
    <mergeCell ref="A44:A45"/>
    <mergeCell ref="A46:A47"/>
    <mergeCell ref="A25:A26"/>
    <mergeCell ref="A35:A36"/>
    <mergeCell ref="A78:A79"/>
    <mergeCell ref="A75:A76"/>
    <mergeCell ref="A71:A72"/>
    <mergeCell ref="A73:A74"/>
    <mergeCell ref="A63:A64"/>
    <mergeCell ref="A28:A29"/>
    <mergeCell ref="A30:A31"/>
    <mergeCell ref="A32:A33"/>
    <mergeCell ref="A53:A54"/>
    <mergeCell ref="A56:A57"/>
    <mergeCell ref="A58:A59"/>
    <mergeCell ref="A49:A50"/>
    <mergeCell ref="A51:A52"/>
    <mergeCell ref="A65:A66"/>
    <mergeCell ref="A67:A68"/>
    <mergeCell ref="A60:A61"/>
    <mergeCell ref="D264:H264"/>
    <mergeCell ref="D259:H259"/>
    <mergeCell ref="D260:H260"/>
    <mergeCell ref="D261:H261"/>
    <mergeCell ref="D265:H265"/>
    <mergeCell ref="A1:H1"/>
    <mergeCell ref="A2:C2"/>
    <mergeCell ref="A3:C3"/>
    <mergeCell ref="A4:H4"/>
    <mergeCell ref="A5:H5"/>
    <mergeCell ref="A6:A7"/>
    <mergeCell ref="A37:A38"/>
    <mergeCell ref="A39:A40"/>
    <mergeCell ref="D6:H6"/>
    <mergeCell ref="A14:A15"/>
    <mergeCell ref="A16:A17"/>
    <mergeCell ref="A18:A19"/>
    <mergeCell ref="A21:A22"/>
    <mergeCell ref="A23:A24"/>
    <mergeCell ref="B6:B7"/>
    <mergeCell ref="C6:C7"/>
    <mergeCell ref="A134:A135"/>
    <mergeCell ref="A132:A133"/>
    <mergeCell ref="A137:A138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HANH CHANH</cp:lastModifiedBy>
  <dcterms:created xsi:type="dcterms:W3CDTF">2022-10-04T08:59:24Z</dcterms:created>
  <dcterms:modified xsi:type="dcterms:W3CDTF">2023-06-06T02:39:59Z</dcterms:modified>
</cp:coreProperties>
</file>